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295" tabRatio="671" activeTab="1"/>
  </bookViews>
  <sheets>
    <sheet name="2016-2017" sheetId="1" r:id="rId1"/>
    <sheet name="play-off 2016-17" sheetId="2" r:id="rId2"/>
  </sheets>
  <definedNames/>
  <calcPr fullCalcOnLoad="1"/>
</workbook>
</file>

<file path=xl/sharedStrings.xml><?xml version="1.0" encoding="utf-8"?>
<sst xmlns="http://schemas.openxmlformats.org/spreadsheetml/2006/main" count="442" uniqueCount="63">
  <si>
    <t xml:space="preserve"> </t>
  </si>
  <si>
    <t>Góly</t>
  </si>
  <si>
    <t>Nahrávky</t>
  </si>
  <si>
    <t>Spolu gólov</t>
  </si>
  <si>
    <t>Spolu nahrávok</t>
  </si>
  <si>
    <t>Priezvisko a meno</t>
  </si>
  <si>
    <t>Poradie kôl</t>
  </si>
  <si>
    <t>BODY</t>
  </si>
  <si>
    <t>Biely J.</t>
  </si>
  <si>
    <t xml:space="preserve">Kotes P.         </t>
  </si>
  <si>
    <t>Sloboda R.</t>
  </si>
  <si>
    <t>Šurlan M.</t>
  </si>
  <si>
    <t>Thron T.</t>
  </si>
  <si>
    <t>Brankári</t>
  </si>
  <si>
    <t>záp.</t>
  </si>
  <si>
    <t>GA</t>
  </si>
  <si>
    <t>GP</t>
  </si>
  <si>
    <t>góly</t>
  </si>
  <si>
    <t>nahrávky</t>
  </si>
  <si>
    <t>5:0 kontumačne resp.voľno</t>
  </si>
  <si>
    <t xml:space="preserve">  </t>
  </si>
  <si>
    <t>GA - obdržané góly</t>
  </si>
  <si>
    <t>GP - priemer gól. na záp.</t>
  </si>
  <si>
    <t xml:space="preserve">Minárik R.       (b) </t>
  </si>
  <si>
    <t>Mikuš T.</t>
  </si>
  <si>
    <t>Minárik R.</t>
  </si>
  <si>
    <t>Bizoň P.</t>
  </si>
  <si>
    <t>Mancál M.      "A"</t>
  </si>
  <si>
    <t>Alföldy R.       "A"</t>
  </si>
  <si>
    <t>Alföldy J.        "C"</t>
  </si>
  <si>
    <t>SO</t>
  </si>
  <si>
    <t>SO - počet odchyt. shutoutov</t>
  </si>
  <si>
    <t>Bošňák R.</t>
  </si>
  <si>
    <t xml:space="preserve">Pšenko M.      </t>
  </si>
  <si>
    <t>Slušný E.</t>
  </si>
  <si>
    <t>Schuster F.</t>
  </si>
  <si>
    <t>Juruška J.</t>
  </si>
  <si>
    <t>•</t>
  </si>
  <si>
    <t>x</t>
  </si>
  <si>
    <t>Bičkay M.</t>
  </si>
  <si>
    <t>Alföldy J.</t>
  </si>
  <si>
    <t>Pšenko M.</t>
  </si>
  <si>
    <r>
      <t>BHBL                                   SAV Lamač</t>
    </r>
    <r>
      <rPr>
        <b/>
        <sz val="12"/>
        <rFont val="Arial CE"/>
        <family val="2"/>
      </rPr>
      <t xml:space="preserve"> - Kanadské bodovanie sezóna 2016/2017    </t>
    </r>
    <r>
      <rPr>
        <b/>
        <sz val="12"/>
        <rFont val="Arial"/>
        <family val="2"/>
      </rPr>
      <t>»</t>
    </r>
    <r>
      <rPr>
        <b/>
        <sz val="10.8"/>
        <rFont val="Arial CE"/>
        <family val="2"/>
      </rPr>
      <t xml:space="preserve"> </t>
    </r>
    <r>
      <rPr>
        <b/>
        <sz val="12"/>
        <rFont val="Arial CE"/>
        <family val="2"/>
      </rPr>
      <t xml:space="preserve">základná časť </t>
    </r>
    <r>
      <rPr>
        <b/>
        <sz val="12"/>
        <rFont val="Arial"/>
        <family val="2"/>
      </rPr>
      <t>«</t>
    </r>
    <r>
      <rPr>
        <b/>
        <sz val="12"/>
        <rFont val="Arial CE"/>
        <family val="2"/>
      </rPr>
      <t xml:space="preserve">                                                        seniori</t>
    </r>
  </si>
  <si>
    <t>Body</t>
  </si>
  <si>
    <t>1.</t>
  </si>
  <si>
    <t>2.</t>
  </si>
  <si>
    <t>10.</t>
  </si>
  <si>
    <t>11.</t>
  </si>
  <si>
    <t>7.</t>
  </si>
  <si>
    <t>4.</t>
  </si>
  <si>
    <t>9.</t>
  </si>
  <si>
    <t>5.</t>
  </si>
  <si>
    <t>12.</t>
  </si>
  <si>
    <t>6.</t>
  </si>
  <si>
    <t>13.</t>
  </si>
  <si>
    <t>8.</t>
  </si>
  <si>
    <t>GP - priemer gól.na záp.</t>
  </si>
  <si>
    <r>
      <t xml:space="preserve">SAV Lamač - Kanadské bodovanie sezóna 2016/2017        </t>
    </r>
    <r>
      <rPr>
        <b/>
        <sz val="10"/>
        <rFont val="Arial"/>
        <family val="2"/>
      </rPr>
      <t xml:space="preserve">» </t>
    </r>
    <r>
      <rPr>
        <b/>
        <sz val="10"/>
        <rFont val="Arial CE"/>
        <family val="2"/>
      </rPr>
      <t xml:space="preserve">PLAY-OFF </t>
    </r>
    <r>
      <rPr>
        <b/>
        <sz val="10"/>
        <rFont val="Arial"/>
        <family val="2"/>
      </rPr>
      <t>«</t>
    </r>
  </si>
  <si>
    <t>3.</t>
  </si>
  <si>
    <t>14.</t>
  </si>
  <si>
    <t>15.</t>
  </si>
  <si>
    <t>16.</t>
  </si>
  <si>
    <t>17.</t>
  </si>
</sst>
</file>

<file path=xl/styles.xml><?xml version="1.0" encoding="utf-8"?>
<styleSheet xmlns="http://schemas.openxmlformats.org/spreadsheetml/2006/main">
  <numFmts count="2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8"/>
      <name val="Arial C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i/>
      <sz val="7"/>
      <name val="Arial CE"/>
      <family val="0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.8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Calibri"/>
      <family val="2"/>
    </font>
    <font>
      <sz val="7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1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6" borderId="0" applyNumberFormat="0" applyBorder="0" applyAlignment="0" applyProtection="0"/>
    <xf numFmtId="0" fontId="3" fillId="9" borderId="0" applyNumberFormat="0" applyBorder="0" applyAlignment="0" applyProtection="0"/>
    <xf numFmtId="0" fontId="4" fillId="37" borderId="1" applyNumberFormat="0" applyAlignment="0" applyProtection="0"/>
    <xf numFmtId="0" fontId="43" fillId="0" borderId="2" applyNumberFormat="0" applyFill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5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8" borderId="6" applyNumberFormat="0" applyAlignment="0" applyProtection="0"/>
    <xf numFmtId="0" fontId="44" fillId="39" borderId="0" applyNumberFormat="0" applyBorder="0" applyAlignment="0" applyProtection="0"/>
    <xf numFmtId="0" fontId="11" fillId="13" borderId="1" applyNumberFormat="0" applyAlignment="0" applyProtection="0"/>
    <xf numFmtId="0" fontId="10" fillId="38" borderId="6" applyNumberFormat="0" applyAlignment="0" applyProtection="0"/>
    <xf numFmtId="0" fontId="45" fillId="40" borderId="7" applyNumberFormat="0" applyAlignment="0" applyProtection="0"/>
    <xf numFmtId="0" fontId="12" fillId="0" borderId="8" applyNumberFormat="0" applyFill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47" fillId="42" borderId="0" applyNumberFormat="0" applyBorder="0" applyAlignment="0" applyProtection="0"/>
    <xf numFmtId="0" fontId="0" fillId="43" borderId="9" applyNumberFormat="0" applyAlignment="0" applyProtection="0"/>
    <xf numFmtId="0" fontId="14" fillId="37" borderId="10" applyNumberFormat="0" applyAlignment="0" applyProtection="0"/>
    <xf numFmtId="9" fontId="0" fillId="0" borderId="0" applyFill="0" applyBorder="0" applyAlignment="0" applyProtection="0"/>
    <xf numFmtId="0" fontId="0" fillId="43" borderId="9" applyNumberFormat="0" applyAlignment="0" applyProtection="0"/>
    <xf numFmtId="0" fontId="12" fillId="0" borderId="8" applyNumberFormat="0" applyFill="0" applyAlignment="0" applyProtection="0"/>
    <xf numFmtId="0" fontId="48" fillId="0" borderId="11" applyNumberFormat="0" applyFill="0" applyAlignment="0" applyProtection="0"/>
    <xf numFmtId="0" fontId="15" fillId="0" borderId="12" applyNumberFormat="0" applyFill="0" applyAlignment="0" applyProtection="0"/>
    <xf numFmtId="0" fontId="49" fillId="44" borderId="0" applyNumberFormat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11" fillId="13" borderId="1" applyNumberFormat="0" applyAlignment="0" applyProtection="0"/>
    <xf numFmtId="0" fontId="4" fillId="37" borderId="1" applyNumberFormat="0" applyAlignment="0" applyProtection="0"/>
    <xf numFmtId="0" fontId="14" fillId="37" borderId="10" applyNumberFormat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6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8" fillId="0" borderId="0" xfId="0" applyFont="1" applyAlignment="1">
      <alignment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18" fillId="41" borderId="23" xfId="0" applyFont="1" applyFill="1" applyBorder="1" applyAlignment="1">
      <alignment horizontal="center"/>
    </xf>
    <xf numFmtId="0" fontId="18" fillId="41" borderId="24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13" borderId="24" xfId="0" applyFont="1" applyFill="1" applyBorder="1" applyAlignment="1">
      <alignment horizontal="center"/>
    </xf>
    <xf numFmtId="0" fontId="0" fillId="51" borderId="25" xfId="0" applyFill="1" applyBorder="1" applyAlignment="1">
      <alignment horizontal="center"/>
    </xf>
    <xf numFmtId="0" fontId="0" fillId="13" borderId="26" xfId="0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Fill="1" applyBorder="1" applyAlignment="1">
      <alignment/>
    </xf>
    <xf numFmtId="0" fontId="25" fillId="0" borderId="0" xfId="0" applyFont="1" applyAlignment="1">
      <alignment/>
    </xf>
    <xf numFmtId="0" fontId="18" fillId="0" borderId="0" xfId="0" applyFont="1" applyFill="1" applyAlignment="1">
      <alignment/>
    </xf>
    <xf numFmtId="0" fontId="27" fillId="0" borderId="24" xfId="0" applyFont="1" applyBorder="1" applyAlignment="1">
      <alignment/>
    </xf>
    <xf numFmtId="0" fontId="18" fillId="41" borderId="0" xfId="0" applyFont="1" applyFill="1" applyBorder="1" applyAlignment="1">
      <alignment horizontal="center"/>
    </xf>
    <xf numFmtId="0" fontId="18" fillId="13" borderId="0" xfId="0" applyFont="1" applyFill="1" applyBorder="1" applyAlignment="1">
      <alignment horizontal="center"/>
    </xf>
    <xf numFmtId="0" fontId="18" fillId="21" borderId="0" xfId="0" applyFont="1" applyFill="1" applyAlignment="1">
      <alignment/>
    </xf>
    <xf numFmtId="0" fontId="0" fillId="13" borderId="23" xfId="0" applyFill="1" applyBorder="1" applyAlignment="1">
      <alignment horizontal="center"/>
    </xf>
    <xf numFmtId="0" fontId="25" fillId="0" borderId="0" xfId="0" applyFont="1" applyFill="1" applyAlignment="1">
      <alignment/>
    </xf>
    <xf numFmtId="0" fontId="0" fillId="0" borderId="22" xfId="0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29" fillId="0" borderId="23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26" fillId="0" borderId="24" xfId="0" applyFont="1" applyBorder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0" fillId="0" borderId="29" xfId="0" applyBorder="1" applyAlignment="1">
      <alignment/>
    </xf>
    <xf numFmtId="0" fontId="25" fillId="0" borderId="30" xfId="0" applyFont="1" applyFill="1" applyBorder="1" applyAlignment="1">
      <alignment horizontal="center"/>
    </xf>
    <xf numFmtId="0" fontId="25" fillId="0" borderId="30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0" fontId="29" fillId="0" borderId="30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0" fillId="37" borderId="34" xfId="0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18" fillId="0" borderId="36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51" borderId="34" xfId="0" applyFill="1" applyBorder="1" applyAlignment="1">
      <alignment horizontal="center"/>
    </xf>
    <xf numFmtId="0" fontId="0" fillId="13" borderId="37" xfId="0" applyFill="1" applyBorder="1" applyAlignment="1">
      <alignment horizontal="center"/>
    </xf>
    <xf numFmtId="0" fontId="0" fillId="13" borderId="38" xfId="0" applyFill="1" applyBorder="1" applyAlignment="1">
      <alignment horizontal="center"/>
    </xf>
    <xf numFmtId="0" fontId="35" fillId="0" borderId="23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5" fillId="21" borderId="0" xfId="0" applyFont="1" applyFill="1" applyAlignment="1">
      <alignment/>
    </xf>
    <xf numFmtId="0" fontId="25" fillId="21" borderId="3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0" xfId="0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21" borderId="21" xfId="0" applyFont="1" applyFill="1" applyBorder="1" applyAlignment="1">
      <alignment horizontal="center"/>
    </xf>
    <xf numFmtId="0" fontId="25" fillId="21" borderId="43" xfId="0" applyFont="1" applyFill="1" applyBorder="1" applyAlignment="1">
      <alignment horizontal="center"/>
    </xf>
    <xf numFmtId="0" fontId="25" fillId="21" borderId="41" xfId="0" applyFont="1" applyFill="1" applyBorder="1" applyAlignment="1">
      <alignment horizontal="center"/>
    </xf>
    <xf numFmtId="0" fontId="25" fillId="0" borderId="41" xfId="0" applyFont="1" applyFill="1" applyBorder="1" applyAlignment="1">
      <alignment horizontal="center"/>
    </xf>
    <xf numFmtId="0" fontId="0" fillId="41" borderId="28" xfId="0" applyFont="1" applyFill="1" applyBorder="1" applyAlignment="1">
      <alignment horizontal="center"/>
    </xf>
    <xf numFmtId="0" fontId="0" fillId="41" borderId="44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0" fillId="13" borderId="28" xfId="0" applyFill="1" applyBorder="1" applyAlignment="1">
      <alignment horizontal="center"/>
    </xf>
    <xf numFmtId="0" fontId="0" fillId="13" borderId="2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8" fillId="32" borderId="24" xfId="0" applyFont="1" applyFill="1" applyBorder="1" applyAlignment="1">
      <alignment horizontal="center"/>
    </xf>
    <xf numFmtId="0" fontId="18" fillId="13" borderId="45" xfId="0" applyFont="1" applyFill="1" applyBorder="1" applyAlignment="1">
      <alignment horizontal="center"/>
    </xf>
    <xf numFmtId="0" fontId="18" fillId="13" borderId="46" xfId="0" applyFont="1" applyFill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0" fillId="51" borderId="23" xfId="0" applyFill="1" applyBorder="1" applyAlignment="1">
      <alignment horizontal="center"/>
    </xf>
    <xf numFmtId="0" fontId="0" fillId="13" borderId="48" xfId="0" applyFill="1" applyBorder="1" applyAlignment="1">
      <alignment horizontal="center"/>
    </xf>
    <xf numFmtId="0" fontId="31" fillId="52" borderId="0" xfId="0" applyFont="1" applyFill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41" borderId="24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37" fillId="0" borderId="48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8" fillId="0" borderId="49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38" fillId="0" borderId="2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18" fillId="0" borderId="50" xfId="0" applyFont="1" applyFill="1" applyBorder="1" applyAlignment="1">
      <alignment horizontal="center"/>
    </xf>
    <xf numFmtId="0" fontId="18" fillId="0" borderId="51" xfId="0" applyFont="1" applyFill="1" applyBorder="1" applyAlignment="1">
      <alignment horizontal="center"/>
    </xf>
    <xf numFmtId="0" fontId="18" fillId="0" borderId="52" xfId="0" applyFont="1" applyFill="1" applyBorder="1" applyAlignment="1">
      <alignment horizontal="center"/>
    </xf>
    <xf numFmtId="0" fontId="18" fillId="13" borderId="49" xfId="0" applyFont="1" applyFill="1" applyBorder="1" applyAlignment="1">
      <alignment horizontal="center"/>
    </xf>
    <xf numFmtId="0" fontId="18" fillId="13" borderId="51" xfId="0" applyFont="1" applyFill="1" applyBorder="1" applyAlignment="1">
      <alignment horizontal="center"/>
    </xf>
    <xf numFmtId="0" fontId="18" fillId="13" borderId="50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Border="1" applyAlignment="1">
      <alignment/>
    </xf>
    <xf numFmtId="0" fontId="29" fillId="0" borderId="36" xfId="0" applyFont="1" applyFill="1" applyBorder="1" applyAlignment="1">
      <alignment horizontal="center"/>
    </xf>
    <xf numFmtId="0" fontId="38" fillId="0" borderId="55" xfId="0" applyFont="1" applyFill="1" applyBorder="1" applyAlignment="1">
      <alignment horizontal="center"/>
    </xf>
    <xf numFmtId="0" fontId="39" fillId="0" borderId="56" xfId="0" applyFont="1" applyFill="1" applyBorder="1" applyAlignment="1">
      <alignment horizontal="center"/>
    </xf>
    <xf numFmtId="0" fontId="18" fillId="0" borderId="57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8" fillId="41" borderId="21" xfId="0" applyFont="1" applyFill="1" applyBorder="1" applyAlignment="1">
      <alignment horizontal="center"/>
    </xf>
    <xf numFmtId="0" fontId="18" fillId="0" borderId="58" xfId="0" applyFont="1" applyFill="1" applyBorder="1" applyAlignment="1">
      <alignment horizontal="center"/>
    </xf>
    <xf numFmtId="0" fontId="29" fillId="0" borderId="59" xfId="0" applyFont="1" applyFill="1" applyBorder="1" applyAlignment="1">
      <alignment horizontal="center"/>
    </xf>
    <xf numFmtId="0" fontId="29" fillId="0" borderId="60" xfId="0" applyFont="1" applyFill="1" applyBorder="1" applyAlignment="1">
      <alignment horizontal="center"/>
    </xf>
    <xf numFmtId="0" fontId="39" fillId="0" borderId="21" xfId="0" applyFont="1" applyFill="1" applyBorder="1" applyAlignment="1">
      <alignment horizontal="center"/>
    </xf>
    <xf numFmtId="0" fontId="18" fillId="13" borderId="57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51" borderId="36" xfId="0" applyFill="1" applyBorder="1" applyAlignment="1">
      <alignment horizontal="center"/>
    </xf>
    <xf numFmtId="0" fontId="0" fillId="13" borderId="61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40" fillId="21" borderId="0" xfId="0" applyFont="1" applyFill="1" applyAlignment="1">
      <alignment/>
    </xf>
    <xf numFmtId="0" fontId="0" fillId="37" borderId="19" xfId="0" applyFill="1" applyBorder="1" applyAlignment="1">
      <alignment horizontal="center"/>
    </xf>
    <xf numFmtId="0" fontId="0" fillId="37" borderId="6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1" borderId="63" xfId="0" applyFont="1" applyFill="1" applyBorder="1" applyAlignment="1">
      <alignment horizontal="center"/>
    </xf>
    <xf numFmtId="0" fontId="0" fillId="41" borderId="64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41" borderId="66" xfId="0" applyFont="1" applyFill="1" applyBorder="1" applyAlignment="1">
      <alignment horizontal="center"/>
    </xf>
    <xf numFmtId="0" fontId="0" fillId="13" borderId="31" xfId="0" applyFill="1" applyBorder="1" applyAlignment="1">
      <alignment horizontal="center"/>
    </xf>
    <xf numFmtId="0" fontId="38" fillId="0" borderId="30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2" fontId="27" fillId="0" borderId="24" xfId="0" applyNumberFormat="1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8" fillId="0" borderId="45" xfId="0" applyFont="1" applyBorder="1" applyAlignment="1">
      <alignment horizontal="center"/>
    </xf>
    <xf numFmtId="0" fontId="28" fillId="0" borderId="46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19" fillId="37" borderId="68" xfId="0" applyFont="1" applyFill="1" applyBorder="1" applyAlignment="1">
      <alignment horizontal="left" vertical="center"/>
    </xf>
    <xf numFmtId="0" fontId="21" fillId="0" borderId="15" xfId="0" applyFont="1" applyBorder="1" applyAlignment="1">
      <alignment horizontal="center"/>
    </xf>
    <xf numFmtId="0" fontId="21" fillId="0" borderId="69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/>
    </xf>
    <xf numFmtId="0" fontId="21" fillId="37" borderId="68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/>
    </xf>
    <xf numFmtId="0" fontId="26" fillId="0" borderId="47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0" fillId="41" borderId="75" xfId="0" applyFont="1" applyFill="1" applyBorder="1" applyAlignment="1">
      <alignment horizontal="center"/>
    </xf>
  </cellXfs>
  <cellStyles count="12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Comma [0]" xfId="79"/>
    <cellStyle name="Dobrá" xfId="80"/>
    <cellStyle name="Explanatory Text" xfId="81"/>
    <cellStyle name="Good" xfId="82"/>
    <cellStyle name="Heading 1" xfId="83"/>
    <cellStyle name="Heading 2" xfId="84"/>
    <cellStyle name="Heading 3" xfId="85"/>
    <cellStyle name="Heading 4" xfId="86"/>
    <cellStyle name="Check Cell" xfId="87"/>
    <cellStyle name="Chybně" xfId="88"/>
    <cellStyle name="Input" xfId="89"/>
    <cellStyle name="Kontrolná bunka" xfId="90"/>
    <cellStyle name="Kontrolní buňka" xfId="91"/>
    <cellStyle name="Linked Cell" xfId="92"/>
    <cellStyle name="Currency" xfId="93"/>
    <cellStyle name="Currency [0]" xfId="94"/>
    <cellStyle name="Nadpis 1" xfId="95"/>
    <cellStyle name="Nadpis 2" xfId="96"/>
    <cellStyle name="Nadpis 3" xfId="97"/>
    <cellStyle name="Nadpis 4" xfId="98"/>
    <cellStyle name="Název" xfId="99"/>
    <cellStyle name="Neutral" xfId="100"/>
    <cellStyle name="Neutrálna" xfId="101"/>
    <cellStyle name="Neutrální" xfId="102"/>
    <cellStyle name="Note" xfId="103"/>
    <cellStyle name="Output" xfId="104"/>
    <cellStyle name="Percent" xfId="105"/>
    <cellStyle name="Poznámka" xfId="106"/>
    <cellStyle name="Prepojená bunka" xfId="107"/>
    <cellStyle name="Propojená buňka" xfId="108"/>
    <cellStyle name="Spolu" xfId="109"/>
    <cellStyle name="Správně" xfId="110"/>
    <cellStyle name="Text upozornění" xfId="111"/>
    <cellStyle name="Text upozornenia" xfId="112"/>
    <cellStyle name="Title" xfId="113"/>
    <cellStyle name="Titul" xfId="114"/>
    <cellStyle name="Total" xfId="115"/>
    <cellStyle name="Vstup" xfId="116"/>
    <cellStyle name="Výpočet" xfId="117"/>
    <cellStyle name="Výstup" xfId="118"/>
    <cellStyle name="Vysvětlující text" xfId="119"/>
    <cellStyle name="Vysvetľujúci text" xfId="120"/>
    <cellStyle name="Warning Text" xfId="121"/>
    <cellStyle name="Zlá" xfId="122"/>
    <cellStyle name="Zvýraznění 1" xfId="123"/>
    <cellStyle name="Zvýraznění 2" xfId="124"/>
    <cellStyle name="Zvýraznění 3" xfId="125"/>
    <cellStyle name="Zvýraznění 4" xfId="126"/>
    <cellStyle name="Zvýraznění 5" xfId="127"/>
    <cellStyle name="Zvýraznění 6" xfId="128"/>
    <cellStyle name="Zvýraznenie1" xfId="129"/>
    <cellStyle name="Zvýraznenie2" xfId="130"/>
    <cellStyle name="Zvýraznenie3" xfId="131"/>
    <cellStyle name="Zvýraznenie4" xfId="132"/>
    <cellStyle name="Zvýraznenie5" xfId="133"/>
    <cellStyle name="Zvýraznenie6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6"/>
  <sheetViews>
    <sheetView zoomScale="93" zoomScaleNormal="93" zoomScalePageLayoutView="0" workbookViewId="0" topLeftCell="A1">
      <selection activeCell="AN29" sqref="AN29"/>
    </sheetView>
  </sheetViews>
  <sheetFormatPr defaultColWidth="9.140625" defaultRowHeight="12.75"/>
  <cols>
    <col min="1" max="1" width="15.57421875" style="0" customWidth="1"/>
    <col min="2" max="23" width="2.7109375" style="1" customWidth="1"/>
    <col min="24" max="24" width="2.7109375" style="0" customWidth="1"/>
    <col min="25" max="45" width="2.7109375" style="1" customWidth="1"/>
    <col min="46" max="46" width="6.00390625" style="0" customWidth="1"/>
    <col min="47" max="47" width="6.8515625" style="0" customWidth="1"/>
    <col min="48" max="48" width="7.7109375" style="0" customWidth="1"/>
    <col min="49" max="49" width="7.8515625" style="40" customWidth="1"/>
  </cols>
  <sheetData>
    <row r="1" spans="1:48" ht="15.75" customHeight="1" thickBot="1">
      <c r="A1" s="143" t="s">
        <v>42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</row>
    <row r="2" spans="1:48" ht="13.5" customHeight="1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</row>
    <row r="3" spans="1:48" ht="13.5" customHeight="1" thickBot="1">
      <c r="A3" s="2" t="s">
        <v>0</v>
      </c>
      <c r="B3" s="3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144" t="s">
        <v>1</v>
      </c>
      <c r="N3" s="144"/>
      <c r="O3" s="144"/>
      <c r="P3" s="144"/>
      <c r="Q3" s="4"/>
      <c r="R3" s="4"/>
      <c r="S3" s="4"/>
      <c r="T3" s="4"/>
      <c r="U3" s="4"/>
      <c r="V3" s="4"/>
      <c r="W3" s="4"/>
      <c r="X3" s="5" t="s">
        <v>0</v>
      </c>
      <c r="Y3" s="4" t="s">
        <v>0</v>
      </c>
      <c r="Z3" s="4"/>
      <c r="AA3" s="4"/>
      <c r="AB3" s="4"/>
      <c r="AC3" s="4"/>
      <c r="AD3" s="4"/>
      <c r="AE3" s="4"/>
      <c r="AF3" s="4"/>
      <c r="AG3" s="4"/>
      <c r="AH3" s="144" t="s">
        <v>2</v>
      </c>
      <c r="AI3" s="144"/>
      <c r="AJ3" s="144"/>
      <c r="AK3" s="144"/>
      <c r="AL3" s="144"/>
      <c r="AM3" s="4"/>
      <c r="AN3" s="4"/>
      <c r="AO3" s="4"/>
      <c r="AP3" s="4"/>
      <c r="AQ3" s="4"/>
      <c r="AR3" s="4"/>
      <c r="AS3" s="4"/>
      <c r="AT3" s="2" t="s">
        <v>0</v>
      </c>
      <c r="AU3" s="145" t="s">
        <v>3</v>
      </c>
      <c r="AV3" s="146" t="s">
        <v>4</v>
      </c>
    </row>
    <row r="4" spans="1:48" ht="13.5" thickBot="1">
      <c r="A4" s="6" t="s">
        <v>5</v>
      </c>
      <c r="B4" s="7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7" t="s">
        <v>6</v>
      </c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9" t="s">
        <v>7</v>
      </c>
      <c r="AU4" s="145"/>
      <c r="AV4" s="146"/>
    </row>
    <row r="5" spans="1:48" ht="13.5" thickBot="1">
      <c r="A5" s="10"/>
      <c r="B5" s="11">
        <v>1</v>
      </c>
      <c r="C5" s="12">
        <f aca="true" t="shared" si="0" ref="C5:R5">B5+1</f>
        <v>2</v>
      </c>
      <c r="D5" s="13">
        <f t="shared" si="0"/>
        <v>3</v>
      </c>
      <c r="E5" s="13">
        <f t="shared" si="0"/>
        <v>4</v>
      </c>
      <c r="F5" s="13">
        <f t="shared" si="0"/>
        <v>5</v>
      </c>
      <c r="G5" s="43">
        <f t="shared" si="0"/>
        <v>6</v>
      </c>
      <c r="H5" s="43">
        <f t="shared" si="0"/>
        <v>7</v>
      </c>
      <c r="I5" s="65">
        <f t="shared" si="0"/>
        <v>8</v>
      </c>
      <c r="J5" s="65">
        <f t="shared" si="0"/>
        <v>9</v>
      </c>
      <c r="K5" s="13">
        <f t="shared" si="0"/>
        <v>10</v>
      </c>
      <c r="L5" s="44">
        <f t="shared" si="0"/>
        <v>11</v>
      </c>
      <c r="M5" s="43">
        <f t="shared" si="0"/>
        <v>12</v>
      </c>
      <c r="N5" s="44">
        <f t="shared" si="0"/>
        <v>13</v>
      </c>
      <c r="O5" s="13">
        <f t="shared" si="0"/>
        <v>14</v>
      </c>
      <c r="P5" s="44">
        <f t="shared" si="0"/>
        <v>15</v>
      </c>
      <c r="Q5" s="13">
        <f t="shared" si="0"/>
        <v>16</v>
      </c>
      <c r="R5" s="13">
        <f t="shared" si="0"/>
        <v>17</v>
      </c>
      <c r="S5" s="43">
        <v>18</v>
      </c>
      <c r="T5" s="65">
        <v>19</v>
      </c>
      <c r="U5" s="65">
        <v>20</v>
      </c>
      <c r="V5" s="43">
        <v>21</v>
      </c>
      <c r="W5" s="44">
        <v>22</v>
      </c>
      <c r="X5" s="47">
        <v>1</v>
      </c>
      <c r="Y5" s="13">
        <f aca="true" t="shared" si="1" ref="Y5:AM5">X5+1</f>
        <v>2</v>
      </c>
      <c r="Z5" s="13">
        <f t="shared" si="1"/>
        <v>3</v>
      </c>
      <c r="AA5" s="13">
        <f t="shared" si="1"/>
        <v>4</v>
      </c>
      <c r="AB5" s="13">
        <f t="shared" si="1"/>
        <v>5</v>
      </c>
      <c r="AC5" s="43">
        <f t="shared" si="1"/>
        <v>6</v>
      </c>
      <c r="AD5" s="43">
        <f t="shared" si="1"/>
        <v>7</v>
      </c>
      <c r="AE5" s="65">
        <f t="shared" si="1"/>
        <v>8</v>
      </c>
      <c r="AF5" s="65">
        <f t="shared" si="1"/>
        <v>9</v>
      </c>
      <c r="AG5" s="13">
        <f t="shared" si="1"/>
        <v>10</v>
      </c>
      <c r="AH5" s="44">
        <f t="shared" si="1"/>
        <v>11</v>
      </c>
      <c r="AI5" s="43">
        <f t="shared" si="1"/>
        <v>12</v>
      </c>
      <c r="AJ5" s="44">
        <f t="shared" si="1"/>
        <v>13</v>
      </c>
      <c r="AK5" s="13">
        <f t="shared" si="1"/>
        <v>14</v>
      </c>
      <c r="AL5" s="44">
        <f t="shared" si="1"/>
        <v>15</v>
      </c>
      <c r="AM5" s="13">
        <f t="shared" si="1"/>
        <v>16</v>
      </c>
      <c r="AN5" s="13">
        <v>17</v>
      </c>
      <c r="AO5" s="13">
        <v>18</v>
      </c>
      <c r="AP5" s="65">
        <v>19</v>
      </c>
      <c r="AQ5" s="65">
        <v>20</v>
      </c>
      <c r="AR5" s="43">
        <v>21</v>
      </c>
      <c r="AS5" s="44">
        <v>22</v>
      </c>
      <c r="AT5" s="10"/>
      <c r="AU5" s="145"/>
      <c r="AV5" s="146"/>
    </row>
    <row r="6" spans="1:49" ht="12.75" customHeight="1">
      <c r="A6" s="32" t="s">
        <v>29</v>
      </c>
      <c r="B6" s="15">
        <v>1</v>
      </c>
      <c r="C6" s="37" t="s">
        <v>38</v>
      </c>
      <c r="D6" s="48" t="s">
        <v>37</v>
      </c>
      <c r="E6" s="16">
        <v>2</v>
      </c>
      <c r="F6" s="16">
        <v>1</v>
      </c>
      <c r="G6" s="16">
        <v>4</v>
      </c>
      <c r="H6" s="16">
        <v>8</v>
      </c>
      <c r="I6" s="50"/>
      <c r="J6" s="50"/>
      <c r="K6" s="37" t="s">
        <v>38</v>
      </c>
      <c r="L6" s="16">
        <v>3</v>
      </c>
      <c r="M6" s="16">
        <v>3</v>
      </c>
      <c r="N6" s="16">
        <v>3</v>
      </c>
      <c r="O6" s="16">
        <v>4</v>
      </c>
      <c r="P6" s="16">
        <v>7</v>
      </c>
      <c r="Q6" s="16">
        <v>3</v>
      </c>
      <c r="R6" s="16">
        <v>1</v>
      </c>
      <c r="S6" s="16">
        <v>1</v>
      </c>
      <c r="T6" s="50"/>
      <c r="U6" s="50"/>
      <c r="V6" s="37" t="s">
        <v>38</v>
      </c>
      <c r="W6" s="16">
        <v>1</v>
      </c>
      <c r="X6" s="61">
        <v>1</v>
      </c>
      <c r="Y6" s="37" t="s">
        <v>38</v>
      </c>
      <c r="Z6" s="48" t="s">
        <v>37</v>
      </c>
      <c r="AA6" s="18">
        <v>2</v>
      </c>
      <c r="AB6" s="18">
        <v>5</v>
      </c>
      <c r="AC6" s="18">
        <v>4</v>
      </c>
      <c r="AD6" s="18">
        <v>4</v>
      </c>
      <c r="AE6" s="50"/>
      <c r="AF6" s="50"/>
      <c r="AG6" s="37" t="s">
        <v>38</v>
      </c>
      <c r="AH6" s="17">
        <v>0</v>
      </c>
      <c r="AI6" s="18">
        <v>1</v>
      </c>
      <c r="AJ6" s="18">
        <v>2</v>
      </c>
      <c r="AK6" s="18">
        <v>9</v>
      </c>
      <c r="AL6" s="18">
        <v>5</v>
      </c>
      <c r="AM6" s="18">
        <v>4</v>
      </c>
      <c r="AN6" s="18">
        <v>3</v>
      </c>
      <c r="AO6" s="18">
        <v>3</v>
      </c>
      <c r="AP6" s="37"/>
      <c r="AQ6" s="17"/>
      <c r="AR6" s="37" t="s">
        <v>38</v>
      </c>
      <c r="AS6" s="17">
        <v>0</v>
      </c>
      <c r="AT6" s="86">
        <f aca="true" t="shared" si="2" ref="AT6:AT22">SUM(B6:W6,X6:AS6)</f>
        <v>85</v>
      </c>
      <c r="AU6" s="19">
        <f aca="true" t="shared" si="3" ref="AU6:AU22">SUM(B6:W6)</f>
        <v>42</v>
      </c>
      <c r="AV6" s="20">
        <f aca="true" t="shared" si="4" ref="AV6:AV22">SUM(X6:AS6)</f>
        <v>43</v>
      </c>
      <c r="AW6" s="89" t="s">
        <v>45</v>
      </c>
    </row>
    <row r="7" spans="1:49" ht="12.75">
      <c r="A7" s="32" t="s">
        <v>28</v>
      </c>
      <c r="B7" s="37" t="s">
        <v>38</v>
      </c>
      <c r="C7" s="16">
        <v>1</v>
      </c>
      <c r="D7" s="16">
        <v>1</v>
      </c>
      <c r="E7" s="17">
        <v>0</v>
      </c>
      <c r="F7" s="17">
        <v>0</v>
      </c>
      <c r="G7" s="16">
        <v>1</v>
      </c>
      <c r="H7" s="16">
        <v>2</v>
      </c>
      <c r="I7" s="17"/>
      <c r="J7" s="17"/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6">
        <v>1</v>
      </c>
      <c r="R7" s="17">
        <v>0</v>
      </c>
      <c r="S7" s="16">
        <v>1</v>
      </c>
      <c r="T7" s="17"/>
      <c r="U7" s="17"/>
      <c r="V7" s="17">
        <v>0</v>
      </c>
      <c r="W7" s="17">
        <v>0</v>
      </c>
      <c r="X7" s="36" t="s">
        <v>38</v>
      </c>
      <c r="Y7" s="18">
        <v>1</v>
      </c>
      <c r="Z7" s="17">
        <v>0</v>
      </c>
      <c r="AA7" s="18">
        <v>1</v>
      </c>
      <c r="AB7" s="18">
        <v>1</v>
      </c>
      <c r="AC7" s="17">
        <v>0</v>
      </c>
      <c r="AD7" s="18">
        <v>3</v>
      </c>
      <c r="AE7" s="17"/>
      <c r="AF7" s="17"/>
      <c r="AG7" s="18">
        <v>1</v>
      </c>
      <c r="AH7" s="17">
        <v>0</v>
      </c>
      <c r="AI7" s="18">
        <v>1</v>
      </c>
      <c r="AJ7" s="17">
        <v>0</v>
      </c>
      <c r="AK7" s="18">
        <v>2</v>
      </c>
      <c r="AL7" s="18">
        <v>5</v>
      </c>
      <c r="AM7" s="17">
        <v>0</v>
      </c>
      <c r="AN7" s="17">
        <v>0</v>
      </c>
      <c r="AO7" s="17">
        <v>0</v>
      </c>
      <c r="AP7" s="17"/>
      <c r="AQ7" s="17"/>
      <c r="AR7" s="17">
        <v>0</v>
      </c>
      <c r="AS7" s="18">
        <v>1</v>
      </c>
      <c r="AT7" s="22">
        <f t="shared" si="2"/>
        <v>23</v>
      </c>
      <c r="AU7" s="19">
        <f t="shared" si="3"/>
        <v>7</v>
      </c>
      <c r="AV7" s="20">
        <f t="shared" si="4"/>
        <v>16</v>
      </c>
      <c r="AW7" s="38" t="s">
        <v>51</v>
      </c>
    </row>
    <row r="8" spans="1:49" ht="12.75">
      <c r="A8" s="32" t="s">
        <v>39</v>
      </c>
      <c r="B8" s="21">
        <v>0</v>
      </c>
      <c r="C8" s="37" t="s">
        <v>38</v>
      </c>
      <c r="D8" s="16">
        <v>1</v>
      </c>
      <c r="E8" s="17">
        <v>0</v>
      </c>
      <c r="F8" s="37" t="s">
        <v>38</v>
      </c>
      <c r="G8" s="17">
        <v>0</v>
      </c>
      <c r="H8" s="17">
        <v>0</v>
      </c>
      <c r="I8" s="17"/>
      <c r="J8" s="17"/>
      <c r="K8" s="17">
        <v>0</v>
      </c>
      <c r="L8" s="37" t="s">
        <v>38</v>
      </c>
      <c r="M8" s="37" t="s">
        <v>38</v>
      </c>
      <c r="N8" s="17">
        <v>0</v>
      </c>
      <c r="O8" s="16">
        <v>2</v>
      </c>
      <c r="P8" s="16">
        <v>2</v>
      </c>
      <c r="Q8" s="17">
        <v>0</v>
      </c>
      <c r="R8" s="37" t="s">
        <v>38</v>
      </c>
      <c r="S8" s="17">
        <v>0</v>
      </c>
      <c r="T8" s="17"/>
      <c r="U8" s="17"/>
      <c r="V8" s="17">
        <v>0</v>
      </c>
      <c r="W8" s="16">
        <v>1</v>
      </c>
      <c r="X8" s="63">
        <v>0</v>
      </c>
      <c r="Y8" s="37" t="s">
        <v>38</v>
      </c>
      <c r="Z8" s="17">
        <v>0</v>
      </c>
      <c r="AA8" s="17">
        <v>0</v>
      </c>
      <c r="AB8" s="37" t="s">
        <v>38</v>
      </c>
      <c r="AC8" s="17">
        <v>0</v>
      </c>
      <c r="AD8" s="17">
        <v>0</v>
      </c>
      <c r="AE8" s="17"/>
      <c r="AF8" s="17"/>
      <c r="AG8" s="17">
        <v>0</v>
      </c>
      <c r="AH8" s="37" t="s">
        <v>38</v>
      </c>
      <c r="AI8" s="37" t="s">
        <v>38</v>
      </c>
      <c r="AJ8" s="18">
        <v>1</v>
      </c>
      <c r="AK8" s="18">
        <v>2</v>
      </c>
      <c r="AL8" s="18">
        <v>1</v>
      </c>
      <c r="AM8" s="17">
        <v>0</v>
      </c>
      <c r="AN8" s="37" t="s">
        <v>38</v>
      </c>
      <c r="AO8" s="17">
        <v>0</v>
      </c>
      <c r="AP8" s="17"/>
      <c r="AQ8" s="17"/>
      <c r="AR8" s="17">
        <v>0</v>
      </c>
      <c r="AS8" s="17">
        <v>0</v>
      </c>
      <c r="AT8" s="22">
        <f t="shared" si="2"/>
        <v>10</v>
      </c>
      <c r="AU8" s="19">
        <f t="shared" si="3"/>
        <v>6</v>
      </c>
      <c r="AV8" s="20">
        <f t="shared" si="4"/>
        <v>4</v>
      </c>
      <c r="AW8" s="38" t="s">
        <v>46</v>
      </c>
    </row>
    <row r="9" spans="1:49" ht="12.75">
      <c r="A9" s="14" t="s">
        <v>8</v>
      </c>
      <c r="B9" s="21">
        <v>0</v>
      </c>
      <c r="C9" s="17">
        <v>0</v>
      </c>
      <c r="D9" s="17">
        <v>0</v>
      </c>
      <c r="E9" s="17">
        <v>0</v>
      </c>
      <c r="F9" s="16">
        <v>2</v>
      </c>
      <c r="G9" s="17">
        <v>0</v>
      </c>
      <c r="H9" s="17">
        <v>0</v>
      </c>
      <c r="I9" s="17"/>
      <c r="J9" s="17"/>
      <c r="K9" s="17">
        <v>0</v>
      </c>
      <c r="L9" s="17">
        <v>0</v>
      </c>
      <c r="M9" s="16">
        <v>1</v>
      </c>
      <c r="N9" s="16">
        <v>3</v>
      </c>
      <c r="O9" s="16">
        <v>4</v>
      </c>
      <c r="P9" s="37" t="s">
        <v>38</v>
      </c>
      <c r="Q9" s="16">
        <v>1</v>
      </c>
      <c r="R9" s="17">
        <v>0</v>
      </c>
      <c r="S9" s="17">
        <v>0</v>
      </c>
      <c r="T9" s="17"/>
      <c r="U9" s="17"/>
      <c r="V9" s="17">
        <v>0</v>
      </c>
      <c r="W9" s="17">
        <v>0</v>
      </c>
      <c r="X9" s="63">
        <v>0</v>
      </c>
      <c r="Y9" s="17">
        <v>0</v>
      </c>
      <c r="Z9" s="17">
        <v>0</v>
      </c>
      <c r="AA9" s="18">
        <v>1</v>
      </c>
      <c r="AB9" s="17">
        <v>0</v>
      </c>
      <c r="AC9" s="17">
        <v>0</v>
      </c>
      <c r="AD9" s="18">
        <v>2</v>
      </c>
      <c r="AE9" s="17"/>
      <c r="AF9" s="17"/>
      <c r="AG9" s="17">
        <v>0</v>
      </c>
      <c r="AH9" s="18">
        <v>1</v>
      </c>
      <c r="AI9" s="18">
        <v>1</v>
      </c>
      <c r="AJ9" s="18">
        <v>1</v>
      </c>
      <c r="AK9" s="18">
        <v>1</v>
      </c>
      <c r="AL9" s="37" t="s">
        <v>38</v>
      </c>
      <c r="AM9" s="18">
        <v>3</v>
      </c>
      <c r="AN9" s="17">
        <v>0</v>
      </c>
      <c r="AO9" s="17">
        <v>0</v>
      </c>
      <c r="AP9" s="17"/>
      <c r="AQ9" s="17"/>
      <c r="AR9" s="17">
        <v>0</v>
      </c>
      <c r="AS9" s="18">
        <v>1</v>
      </c>
      <c r="AT9" s="22">
        <f t="shared" si="2"/>
        <v>22</v>
      </c>
      <c r="AU9" s="19">
        <f t="shared" si="3"/>
        <v>11</v>
      </c>
      <c r="AV9" s="20">
        <f t="shared" si="4"/>
        <v>11</v>
      </c>
      <c r="AW9" s="38" t="s">
        <v>53</v>
      </c>
    </row>
    <row r="10" spans="1:49" ht="12.75">
      <c r="A10" s="23" t="s">
        <v>26</v>
      </c>
      <c r="B10" s="36" t="s">
        <v>38</v>
      </c>
      <c r="C10" s="37" t="s">
        <v>38</v>
      </c>
      <c r="D10" s="17">
        <v>0</v>
      </c>
      <c r="E10" s="37" t="s">
        <v>38</v>
      </c>
      <c r="F10" s="17">
        <v>0</v>
      </c>
      <c r="G10" s="37" t="s">
        <v>38</v>
      </c>
      <c r="H10" s="37" t="s">
        <v>38</v>
      </c>
      <c r="I10" s="37"/>
      <c r="J10" s="37"/>
      <c r="K10" s="17">
        <v>0</v>
      </c>
      <c r="L10" s="37" t="s">
        <v>38</v>
      </c>
      <c r="M10" s="37" t="s">
        <v>38</v>
      </c>
      <c r="N10" s="37" t="s">
        <v>38</v>
      </c>
      <c r="O10" s="37" t="s">
        <v>38</v>
      </c>
      <c r="P10" s="37" t="s">
        <v>38</v>
      </c>
      <c r="Q10" s="37" t="s">
        <v>38</v>
      </c>
      <c r="R10" s="37" t="s">
        <v>38</v>
      </c>
      <c r="S10" s="37" t="s">
        <v>38</v>
      </c>
      <c r="T10" s="37"/>
      <c r="U10" s="37"/>
      <c r="V10" s="37" t="s">
        <v>38</v>
      </c>
      <c r="W10" s="37" t="s">
        <v>38</v>
      </c>
      <c r="X10" s="36" t="s">
        <v>38</v>
      </c>
      <c r="Y10" s="37" t="s">
        <v>38</v>
      </c>
      <c r="Z10" s="18">
        <v>1</v>
      </c>
      <c r="AA10" s="37" t="s">
        <v>38</v>
      </c>
      <c r="AB10" s="17">
        <v>0</v>
      </c>
      <c r="AC10" s="37" t="s">
        <v>38</v>
      </c>
      <c r="AD10" s="37" t="s">
        <v>38</v>
      </c>
      <c r="AE10" s="37"/>
      <c r="AF10" s="37"/>
      <c r="AG10" s="18">
        <v>1</v>
      </c>
      <c r="AH10" s="37" t="s">
        <v>38</v>
      </c>
      <c r="AI10" s="37" t="s">
        <v>38</v>
      </c>
      <c r="AJ10" s="37" t="s">
        <v>38</v>
      </c>
      <c r="AK10" s="37" t="s">
        <v>38</v>
      </c>
      <c r="AL10" s="37" t="s">
        <v>38</v>
      </c>
      <c r="AM10" s="37" t="s">
        <v>38</v>
      </c>
      <c r="AN10" s="37" t="s">
        <v>38</v>
      </c>
      <c r="AO10" s="37" t="s">
        <v>38</v>
      </c>
      <c r="AP10" s="17"/>
      <c r="AQ10" s="37"/>
      <c r="AR10" s="37" t="s">
        <v>38</v>
      </c>
      <c r="AS10" s="37" t="s">
        <v>38</v>
      </c>
      <c r="AT10" s="22">
        <f t="shared" si="2"/>
        <v>2</v>
      </c>
      <c r="AU10" s="19">
        <f t="shared" si="3"/>
        <v>0</v>
      </c>
      <c r="AV10" s="20">
        <f t="shared" si="4"/>
        <v>2</v>
      </c>
      <c r="AW10" s="38" t="s">
        <v>61</v>
      </c>
    </row>
    <row r="11" spans="1:49" ht="12.75">
      <c r="A11" s="14" t="s">
        <v>32</v>
      </c>
      <c r="B11" s="15">
        <v>1</v>
      </c>
      <c r="C11" s="16">
        <v>1</v>
      </c>
      <c r="D11" s="37" t="s">
        <v>38</v>
      </c>
      <c r="E11" s="37" t="s">
        <v>38</v>
      </c>
      <c r="F11" s="16">
        <v>1</v>
      </c>
      <c r="G11" s="37" t="s">
        <v>38</v>
      </c>
      <c r="H11" s="16">
        <v>3</v>
      </c>
      <c r="I11" s="37"/>
      <c r="J11" s="17"/>
      <c r="K11" s="37" t="s">
        <v>38</v>
      </c>
      <c r="L11" s="37" t="s">
        <v>38</v>
      </c>
      <c r="M11" s="17">
        <v>0</v>
      </c>
      <c r="N11" s="37" t="s">
        <v>38</v>
      </c>
      <c r="O11" s="16">
        <v>1</v>
      </c>
      <c r="P11" s="37" t="s">
        <v>38</v>
      </c>
      <c r="Q11" s="37" t="s">
        <v>38</v>
      </c>
      <c r="R11" s="37" t="s">
        <v>38</v>
      </c>
      <c r="S11" s="37" t="s">
        <v>38</v>
      </c>
      <c r="T11" s="17"/>
      <c r="U11" s="17"/>
      <c r="V11" s="37" t="s">
        <v>38</v>
      </c>
      <c r="W11" s="37" t="s">
        <v>38</v>
      </c>
      <c r="X11" s="30">
        <v>3</v>
      </c>
      <c r="Y11" s="18">
        <v>2</v>
      </c>
      <c r="Z11" s="37" t="s">
        <v>38</v>
      </c>
      <c r="AA11" s="37" t="s">
        <v>38</v>
      </c>
      <c r="AB11" s="18">
        <v>1</v>
      </c>
      <c r="AC11" s="37" t="s">
        <v>38</v>
      </c>
      <c r="AD11" s="18">
        <v>1</v>
      </c>
      <c r="AE11" s="37"/>
      <c r="AF11" s="17"/>
      <c r="AG11" s="37" t="s">
        <v>38</v>
      </c>
      <c r="AH11" s="37" t="s">
        <v>38</v>
      </c>
      <c r="AI11" s="17">
        <v>0</v>
      </c>
      <c r="AJ11" s="37" t="s">
        <v>38</v>
      </c>
      <c r="AK11" s="17">
        <v>0</v>
      </c>
      <c r="AL11" s="37" t="s">
        <v>38</v>
      </c>
      <c r="AM11" s="37" t="s">
        <v>38</v>
      </c>
      <c r="AN11" s="37" t="s">
        <v>38</v>
      </c>
      <c r="AO11" s="37" t="s">
        <v>38</v>
      </c>
      <c r="AP11" s="17"/>
      <c r="AQ11" s="17"/>
      <c r="AR11" s="37" t="s">
        <v>38</v>
      </c>
      <c r="AS11" s="37" t="s">
        <v>38</v>
      </c>
      <c r="AT11" s="22">
        <f t="shared" si="2"/>
        <v>14</v>
      </c>
      <c r="AU11" s="19">
        <f t="shared" si="3"/>
        <v>7</v>
      </c>
      <c r="AV11" s="20">
        <f t="shared" si="4"/>
        <v>7</v>
      </c>
      <c r="AW11" s="38" t="s">
        <v>55</v>
      </c>
    </row>
    <row r="12" spans="1:49" ht="12.75">
      <c r="A12" s="42" t="s">
        <v>36</v>
      </c>
      <c r="B12" s="15">
        <v>2</v>
      </c>
      <c r="C12" s="17">
        <v>0</v>
      </c>
      <c r="D12" s="16">
        <v>5</v>
      </c>
      <c r="E12" s="16">
        <v>2</v>
      </c>
      <c r="F12" s="16">
        <v>3</v>
      </c>
      <c r="G12" s="37" t="s">
        <v>38</v>
      </c>
      <c r="H12" s="17">
        <v>0</v>
      </c>
      <c r="I12" s="17"/>
      <c r="J12" s="37"/>
      <c r="K12" s="16">
        <v>1</v>
      </c>
      <c r="L12" s="17">
        <v>0</v>
      </c>
      <c r="M12" s="37" t="s">
        <v>38</v>
      </c>
      <c r="N12" s="17">
        <v>0</v>
      </c>
      <c r="O12" s="16">
        <v>2</v>
      </c>
      <c r="P12" s="16">
        <v>2</v>
      </c>
      <c r="Q12" s="37" t="s">
        <v>38</v>
      </c>
      <c r="R12" s="17">
        <v>0</v>
      </c>
      <c r="S12" s="16">
        <v>2</v>
      </c>
      <c r="T12" s="17"/>
      <c r="U12" s="17"/>
      <c r="V12" s="17">
        <v>0</v>
      </c>
      <c r="W12" s="17">
        <v>0</v>
      </c>
      <c r="X12" s="30">
        <v>1</v>
      </c>
      <c r="Y12" s="18">
        <v>1</v>
      </c>
      <c r="Z12" s="18">
        <v>3</v>
      </c>
      <c r="AA12" s="18">
        <v>1</v>
      </c>
      <c r="AB12" s="17">
        <v>0</v>
      </c>
      <c r="AC12" s="37" t="s">
        <v>38</v>
      </c>
      <c r="AD12" s="17">
        <v>0</v>
      </c>
      <c r="AE12" s="17"/>
      <c r="AF12" s="37"/>
      <c r="AG12" s="18">
        <v>1</v>
      </c>
      <c r="AH12" s="18">
        <v>1</v>
      </c>
      <c r="AI12" s="37" t="s">
        <v>38</v>
      </c>
      <c r="AJ12" s="18">
        <v>1</v>
      </c>
      <c r="AK12" s="18">
        <v>1</v>
      </c>
      <c r="AL12" s="18">
        <v>2</v>
      </c>
      <c r="AM12" s="37" t="s">
        <v>38</v>
      </c>
      <c r="AN12" s="18">
        <v>2</v>
      </c>
      <c r="AO12" s="17">
        <v>0</v>
      </c>
      <c r="AP12" s="37"/>
      <c r="AQ12" s="17"/>
      <c r="AR12" s="17">
        <v>0</v>
      </c>
      <c r="AS12" s="17">
        <v>0</v>
      </c>
      <c r="AT12" s="86">
        <f t="shared" si="2"/>
        <v>33</v>
      </c>
      <c r="AU12" s="19">
        <f t="shared" si="3"/>
        <v>19</v>
      </c>
      <c r="AV12" s="20">
        <f t="shared" si="4"/>
        <v>14</v>
      </c>
      <c r="AW12" s="89" t="s">
        <v>58</v>
      </c>
    </row>
    <row r="13" spans="1:49" ht="12.75">
      <c r="A13" s="14" t="s">
        <v>9</v>
      </c>
      <c r="B13" s="15">
        <v>1</v>
      </c>
      <c r="C13" s="17">
        <v>0</v>
      </c>
      <c r="D13" s="37" t="s">
        <v>38</v>
      </c>
      <c r="E13" s="16">
        <v>1</v>
      </c>
      <c r="F13" s="17">
        <v>0</v>
      </c>
      <c r="G13" s="37" t="s">
        <v>38</v>
      </c>
      <c r="H13" s="16">
        <v>1</v>
      </c>
      <c r="I13" s="17"/>
      <c r="J13" s="17"/>
      <c r="K13" s="17">
        <v>0</v>
      </c>
      <c r="L13" s="37" t="s">
        <v>38</v>
      </c>
      <c r="M13" s="16">
        <v>2</v>
      </c>
      <c r="N13" s="37" t="s">
        <v>38</v>
      </c>
      <c r="O13" s="37" t="s">
        <v>38</v>
      </c>
      <c r="P13" s="16">
        <v>6</v>
      </c>
      <c r="Q13" s="17">
        <v>0</v>
      </c>
      <c r="R13" s="16">
        <v>1</v>
      </c>
      <c r="S13" s="17">
        <v>0</v>
      </c>
      <c r="T13" s="37"/>
      <c r="U13" s="37"/>
      <c r="V13" s="37" t="s">
        <v>38</v>
      </c>
      <c r="W13" s="17">
        <v>0</v>
      </c>
      <c r="X13" s="45">
        <v>0</v>
      </c>
      <c r="Y13" s="18">
        <v>1</v>
      </c>
      <c r="Z13" s="37" t="s">
        <v>38</v>
      </c>
      <c r="AA13" s="17">
        <v>0</v>
      </c>
      <c r="AB13" s="18">
        <v>1</v>
      </c>
      <c r="AC13" s="37" t="s">
        <v>38</v>
      </c>
      <c r="AD13" s="18">
        <v>3</v>
      </c>
      <c r="AE13" s="17"/>
      <c r="AF13" s="17"/>
      <c r="AG13" s="17">
        <v>0</v>
      </c>
      <c r="AH13" s="37" t="s">
        <v>38</v>
      </c>
      <c r="AI13" s="18">
        <v>1</v>
      </c>
      <c r="AJ13" s="37" t="s">
        <v>38</v>
      </c>
      <c r="AK13" s="37" t="s">
        <v>38</v>
      </c>
      <c r="AL13" s="18">
        <v>3</v>
      </c>
      <c r="AM13" s="17">
        <v>0</v>
      </c>
      <c r="AN13" s="17">
        <v>0</v>
      </c>
      <c r="AO13" s="17">
        <v>0</v>
      </c>
      <c r="AP13" s="37"/>
      <c r="AQ13" s="37"/>
      <c r="AR13" s="37" t="s">
        <v>38</v>
      </c>
      <c r="AS13" s="17">
        <v>0</v>
      </c>
      <c r="AT13" s="22">
        <f t="shared" si="2"/>
        <v>21</v>
      </c>
      <c r="AU13" s="19">
        <f t="shared" si="3"/>
        <v>12</v>
      </c>
      <c r="AV13" s="20">
        <f t="shared" si="4"/>
        <v>9</v>
      </c>
      <c r="AW13" s="38" t="s">
        <v>48</v>
      </c>
    </row>
    <row r="14" spans="1:49" ht="12.75">
      <c r="A14" s="32" t="s">
        <v>27</v>
      </c>
      <c r="B14" s="21">
        <v>0</v>
      </c>
      <c r="C14" s="17">
        <v>0</v>
      </c>
      <c r="D14" s="17">
        <v>0</v>
      </c>
      <c r="E14" s="16">
        <v>2</v>
      </c>
      <c r="F14" s="16">
        <v>1</v>
      </c>
      <c r="G14" s="16">
        <v>1</v>
      </c>
      <c r="H14" s="16">
        <v>4</v>
      </c>
      <c r="I14" s="37"/>
      <c r="J14" s="37"/>
      <c r="K14" s="16">
        <v>1</v>
      </c>
      <c r="L14" s="16">
        <v>1</v>
      </c>
      <c r="M14" s="16">
        <v>1</v>
      </c>
      <c r="N14" s="37" t="s">
        <v>38</v>
      </c>
      <c r="O14" s="16">
        <v>1</v>
      </c>
      <c r="P14" s="16">
        <v>1</v>
      </c>
      <c r="Q14" s="16">
        <v>2</v>
      </c>
      <c r="R14" s="17">
        <v>0</v>
      </c>
      <c r="S14" s="17">
        <v>0</v>
      </c>
      <c r="T14" s="17"/>
      <c r="U14" s="17"/>
      <c r="V14" s="16">
        <v>1</v>
      </c>
      <c r="W14" s="37" t="s">
        <v>38</v>
      </c>
      <c r="X14" s="45">
        <v>0</v>
      </c>
      <c r="Y14" s="18">
        <v>2</v>
      </c>
      <c r="Z14" s="17">
        <v>0</v>
      </c>
      <c r="AA14" s="17">
        <v>0</v>
      </c>
      <c r="AB14" s="17">
        <v>0</v>
      </c>
      <c r="AC14" s="18">
        <v>1</v>
      </c>
      <c r="AD14" s="18">
        <v>1</v>
      </c>
      <c r="AE14" s="37"/>
      <c r="AF14" s="37"/>
      <c r="AG14" s="17">
        <v>0</v>
      </c>
      <c r="AH14" s="17">
        <v>0</v>
      </c>
      <c r="AI14" s="18">
        <v>1</v>
      </c>
      <c r="AJ14" s="37" t="s">
        <v>38</v>
      </c>
      <c r="AK14" s="18">
        <v>1</v>
      </c>
      <c r="AL14" s="18">
        <v>2</v>
      </c>
      <c r="AM14" s="18">
        <v>2</v>
      </c>
      <c r="AN14" s="17">
        <v>0</v>
      </c>
      <c r="AO14" s="18">
        <v>1</v>
      </c>
      <c r="AP14" s="17"/>
      <c r="AQ14" s="17"/>
      <c r="AR14" s="17">
        <v>0</v>
      </c>
      <c r="AS14" s="37" t="s">
        <v>38</v>
      </c>
      <c r="AT14" s="22">
        <f t="shared" si="2"/>
        <v>27</v>
      </c>
      <c r="AU14" s="19">
        <f t="shared" si="3"/>
        <v>16</v>
      </c>
      <c r="AV14" s="20">
        <f t="shared" si="4"/>
        <v>11</v>
      </c>
      <c r="AW14" s="38" t="s">
        <v>49</v>
      </c>
    </row>
    <row r="15" spans="1:49" ht="12.75">
      <c r="A15" s="14" t="s">
        <v>24</v>
      </c>
      <c r="B15" s="37" t="s">
        <v>38</v>
      </c>
      <c r="C15" s="37" t="s">
        <v>38</v>
      </c>
      <c r="D15" s="37" t="s">
        <v>38</v>
      </c>
      <c r="E15" s="37" t="s">
        <v>38</v>
      </c>
      <c r="F15" s="37" t="s">
        <v>38</v>
      </c>
      <c r="G15" s="17">
        <v>0</v>
      </c>
      <c r="H15" s="37" t="s">
        <v>38</v>
      </c>
      <c r="I15" s="17"/>
      <c r="J15" s="37"/>
      <c r="K15" s="37" t="s">
        <v>38</v>
      </c>
      <c r="L15" s="37" t="s">
        <v>38</v>
      </c>
      <c r="M15" s="16">
        <v>1</v>
      </c>
      <c r="N15" s="16">
        <v>1</v>
      </c>
      <c r="O15" s="37" t="s">
        <v>38</v>
      </c>
      <c r="P15" s="37" t="s">
        <v>38</v>
      </c>
      <c r="Q15" s="17">
        <v>0</v>
      </c>
      <c r="R15" s="37" t="s">
        <v>38</v>
      </c>
      <c r="S15" s="17">
        <v>0</v>
      </c>
      <c r="T15" s="37"/>
      <c r="U15" s="37"/>
      <c r="V15" s="37" t="s">
        <v>38</v>
      </c>
      <c r="W15" s="37" t="s">
        <v>38</v>
      </c>
      <c r="X15" s="36" t="s">
        <v>38</v>
      </c>
      <c r="Y15" s="37" t="s">
        <v>38</v>
      </c>
      <c r="Z15" s="37" t="s">
        <v>38</v>
      </c>
      <c r="AA15" s="37" t="s">
        <v>38</v>
      </c>
      <c r="AB15" s="37" t="s">
        <v>38</v>
      </c>
      <c r="AC15" s="17">
        <v>0</v>
      </c>
      <c r="AD15" s="37" t="s">
        <v>38</v>
      </c>
      <c r="AE15" s="17"/>
      <c r="AF15" s="37"/>
      <c r="AG15" s="37" t="s">
        <v>38</v>
      </c>
      <c r="AH15" s="37" t="s">
        <v>38</v>
      </c>
      <c r="AI15" s="18">
        <v>1</v>
      </c>
      <c r="AJ15" s="18">
        <v>1</v>
      </c>
      <c r="AK15" s="37" t="s">
        <v>38</v>
      </c>
      <c r="AL15" s="37" t="s">
        <v>38</v>
      </c>
      <c r="AM15" s="17">
        <v>0</v>
      </c>
      <c r="AN15" s="37" t="s">
        <v>38</v>
      </c>
      <c r="AO15" s="18">
        <v>1</v>
      </c>
      <c r="AP15" s="17"/>
      <c r="AQ15" s="37"/>
      <c r="AR15" s="37" t="s">
        <v>38</v>
      </c>
      <c r="AS15" s="37" t="s">
        <v>38</v>
      </c>
      <c r="AT15" s="22">
        <f t="shared" si="2"/>
        <v>5</v>
      </c>
      <c r="AU15" s="19">
        <f t="shared" si="3"/>
        <v>2</v>
      </c>
      <c r="AV15" s="20">
        <f t="shared" si="4"/>
        <v>3</v>
      </c>
      <c r="AW15" s="38" t="s">
        <v>59</v>
      </c>
    </row>
    <row r="16" spans="1:49" ht="12.75" customHeight="1">
      <c r="A16" s="14" t="s">
        <v>23</v>
      </c>
      <c r="B16" s="48" t="s">
        <v>37</v>
      </c>
      <c r="C16" s="48" t="s">
        <v>37</v>
      </c>
      <c r="D16" s="37" t="s">
        <v>38</v>
      </c>
      <c r="E16" s="48" t="s">
        <v>37</v>
      </c>
      <c r="F16" s="48" t="s">
        <v>37</v>
      </c>
      <c r="G16" s="48" t="s">
        <v>37</v>
      </c>
      <c r="H16" s="48" t="s">
        <v>37</v>
      </c>
      <c r="I16" s="48"/>
      <c r="J16" s="48"/>
      <c r="K16" s="48" t="s">
        <v>37</v>
      </c>
      <c r="L16" s="37" t="s">
        <v>38</v>
      </c>
      <c r="M16" s="37" t="s">
        <v>38</v>
      </c>
      <c r="N16" s="48" t="s">
        <v>37</v>
      </c>
      <c r="O16" s="37" t="s">
        <v>38</v>
      </c>
      <c r="P16" s="48" t="s">
        <v>37</v>
      </c>
      <c r="Q16" s="48" t="s">
        <v>37</v>
      </c>
      <c r="R16" s="37" t="s">
        <v>38</v>
      </c>
      <c r="S16" s="37" t="s">
        <v>38</v>
      </c>
      <c r="T16" s="48"/>
      <c r="U16" s="48"/>
      <c r="V16" s="48" t="s">
        <v>37</v>
      </c>
      <c r="W16" s="37" t="s">
        <v>38</v>
      </c>
      <c r="X16" s="62" t="s">
        <v>37</v>
      </c>
      <c r="Y16" s="48" t="s">
        <v>37</v>
      </c>
      <c r="Z16" s="37" t="s">
        <v>38</v>
      </c>
      <c r="AA16" s="48" t="s">
        <v>37</v>
      </c>
      <c r="AB16" s="48" t="s">
        <v>37</v>
      </c>
      <c r="AC16" s="48" t="s">
        <v>37</v>
      </c>
      <c r="AD16" s="18">
        <v>1</v>
      </c>
      <c r="AE16" s="48"/>
      <c r="AF16" s="48"/>
      <c r="AG16" s="48" t="s">
        <v>37</v>
      </c>
      <c r="AH16" s="37" t="s">
        <v>38</v>
      </c>
      <c r="AI16" s="37" t="s">
        <v>38</v>
      </c>
      <c r="AJ16" s="18">
        <v>1</v>
      </c>
      <c r="AK16" s="37" t="s">
        <v>38</v>
      </c>
      <c r="AL16" s="48" t="s">
        <v>37</v>
      </c>
      <c r="AM16" s="48" t="s">
        <v>37</v>
      </c>
      <c r="AN16" s="37" t="s">
        <v>38</v>
      </c>
      <c r="AO16" s="37" t="s">
        <v>38</v>
      </c>
      <c r="AP16" s="37"/>
      <c r="AQ16" s="48"/>
      <c r="AR16" s="48" t="s">
        <v>37</v>
      </c>
      <c r="AS16" s="37" t="s">
        <v>38</v>
      </c>
      <c r="AT16" s="22">
        <f t="shared" si="2"/>
        <v>2</v>
      </c>
      <c r="AU16" s="19">
        <f t="shared" si="3"/>
        <v>0</v>
      </c>
      <c r="AV16" s="20">
        <f t="shared" si="4"/>
        <v>2</v>
      </c>
      <c r="AW16" s="38" t="s">
        <v>60</v>
      </c>
    </row>
    <row r="17" spans="1:49" ht="12" customHeight="1">
      <c r="A17" s="14" t="s">
        <v>33</v>
      </c>
      <c r="B17" s="21">
        <v>0</v>
      </c>
      <c r="C17" s="16">
        <v>1</v>
      </c>
      <c r="D17" s="37" t="s">
        <v>38</v>
      </c>
      <c r="E17" s="37" t="s">
        <v>38</v>
      </c>
      <c r="F17" s="37" t="s">
        <v>38</v>
      </c>
      <c r="G17" s="17">
        <v>0</v>
      </c>
      <c r="H17" s="16">
        <v>1</v>
      </c>
      <c r="I17" s="17"/>
      <c r="J17" s="37"/>
      <c r="K17" s="37" t="s">
        <v>38</v>
      </c>
      <c r="L17" s="48" t="s">
        <v>37</v>
      </c>
      <c r="M17" s="48" t="s">
        <v>37</v>
      </c>
      <c r="N17" s="16">
        <v>1</v>
      </c>
      <c r="O17" s="48" t="s">
        <v>37</v>
      </c>
      <c r="P17" s="17">
        <v>0</v>
      </c>
      <c r="Q17" s="16">
        <v>1</v>
      </c>
      <c r="R17" s="48" t="s">
        <v>37</v>
      </c>
      <c r="S17" s="37" t="s">
        <v>38</v>
      </c>
      <c r="T17" s="17"/>
      <c r="U17" s="17"/>
      <c r="V17" s="66">
        <v>0</v>
      </c>
      <c r="W17" s="48" t="s">
        <v>37</v>
      </c>
      <c r="X17" s="30">
        <v>1</v>
      </c>
      <c r="Y17" s="17">
        <v>0</v>
      </c>
      <c r="Z17" s="37" t="s">
        <v>38</v>
      </c>
      <c r="AA17" s="37" t="s">
        <v>38</v>
      </c>
      <c r="AB17" s="37" t="s">
        <v>38</v>
      </c>
      <c r="AC17" s="17">
        <v>0</v>
      </c>
      <c r="AD17" s="17">
        <v>0</v>
      </c>
      <c r="AE17" s="17"/>
      <c r="AF17" s="37"/>
      <c r="AG17" s="37" t="s">
        <v>38</v>
      </c>
      <c r="AH17" s="48" t="s">
        <v>37</v>
      </c>
      <c r="AI17" s="48" t="s">
        <v>37</v>
      </c>
      <c r="AJ17" s="18">
        <v>1</v>
      </c>
      <c r="AK17" s="48" t="s">
        <v>37</v>
      </c>
      <c r="AL17" s="17">
        <v>0</v>
      </c>
      <c r="AM17" s="18">
        <v>1</v>
      </c>
      <c r="AN17" s="48" t="s">
        <v>37</v>
      </c>
      <c r="AO17" s="37" t="s">
        <v>38</v>
      </c>
      <c r="AP17" s="17"/>
      <c r="AQ17" s="17"/>
      <c r="AR17" s="17">
        <v>0</v>
      </c>
      <c r="AS17" s="48" t="s">
        <v>37</v>
      </c>
      <c r="AT17" s="22">
        <f t="shared" si="2"/>
        <v>7</v>
      </c>
      <c r="AU17" s="19">
        <f t="shared" si="3"/>
        <v>4</v>
      </c>
      <c r="AV17" s="20">
        <f t="shared" si="4"/>
        <v>3</v>
      </c>
      <c r="AW17" s="38" t="s">
        <v>52</v>
      </c>
    </row>
    <row r="18" spans="1:49" ht="12.75">
      <c r="A18" s="14" t="s">
        <v>35</v>
      </c>
      <c r="B18" s="37" t="s">
        <v>38</v>
      </c>
      <c r="C18" s="37" t="s">
        <v>38</v>
      </c>
      <c r="D18" s="16">
        <v>2</v>
      </c>
      <c r="E18" s="16">
        <v>1</v>
      </c>
      <c r="F18" s="17">
        <v>0</v>
      </c>
      <c r="G18" s="37" t="s">
        <v>38</v>
      </c>
      <c r="H18" s="17">
        <v>0</v>
      </c>
      <c r="I18" s="37"/>
      <c r="J18" s="17"/>
      <c r="K18" s="37" t="s">
        <v>38</v>
      </c>
      <c r="L18" s="37" t="s">
        <v>38</v>
      </c>
      <c r="M18" s="37" t="s">
        <v>38</v>
      </c>
      <c r="N18" s="16">
        <v>2</v>
      </c>
      <c r="O18" s="37" t="s">
        <v>38</v>
      </c>
      <c r="P18" s="37" t="s">
        <v>38</v>
      </c>
      <c r="Q18" s="17">
        <v>0</v>
      </c>
      <c r="R18" s="37" t="s">
        <v>38</v>
      </c>
      <c r="S18" s="37" t="s">
        <v>38</v>
      </c>
      <c r="T18" s="17"/>
      <c r="U18" s="17"/>
      <c r="V18" s="16">
        <v>1</v>
      </c>
      <c r="W18" s="37" t="s">
        <v>38</v>
      </c>
      <c r="X18" s="36" t="s">
        <v>38</v>
      </c>
      <c r="Y18" s="37" t="s">
        <v>38</v>
      </c>
      <c r="Z18" s="18">
        <v>2</v>
      </c>
      <c r="AA18" s="18">
        <v>2</v>
      </c>
      <c r="AB18" s="17">
        <v>0</v>
      </c>
      <c r="AC18" s="37" t="s">
        <v>38</v>
      </c>
      <c r="AD18" s="18">
        <v>3</v>
      </c>
      <c r="AE18" s="37"/>
      <c r="AF18" s="17"/>
      <c r="AG18" s="37" t="s">
        <v>38</v>
      </c>
      <c r="AH18" s="37" t="s">
        <v>38</v>
      </c>
      <c r="AI18" s="37" t="s">
        <v>38</v>
      </c>
      <c r="AJ18" s="17">
        <v>0</v>
      </c>
      <c r="AK18" s="37" t="s">
        <v>38</v>
      </c>
      <c r="AL18" s="37" t="s">
        <v>38</v>
      </c>
      <c r="AM18" s="17">
        <v>0</v>
      </c>
      <c r="AN18" s="37" t="s">
        <v>38</v>
      </c>
      <c r="AO18" s="37" t="s">
        <v>38</v>
      </c>
      <c r="AP18" s="17"/>
      <c r="AQ18" s="17"/>
      <c r="AR18" s="17">
        <v>0</v>
      </c>
      <c r="AS18" s="37" t="s">
        <v>38</v>
      </c>
      <c r="AT18" s="22">
        <f t="shared" si="2"/>
        <v>13</v>
      </c>
      <c r="AU18" s="19">
        <f t="shared" si="3"/>
        <v>6</v>
      </c>
      <c r="AV18" s="20">
        <f t="shared" si="4"/>
        <v>7</v>
      </c>
      <c r="AW18" s="38" t="s">
        <v>50</v>
      </c>
    </row>
    <row r="19" spans="1:49" ht="12.75">
      <c r="A19" s="14" t="s">
        <v>10</v>
      </c>
      <c r="B19" s="15">
        <v>4</v>
      </c>
      <c r="C19" s="16">
        <v>8</v>
      </c>
      <c r="D19" s="16">
        <v>2</v>
      </c>
      <c r="E19" s="16">
        <v>3</v>
      </c>
      <c r="F19" s="16">
        <v>3</v>
      </c>
      <c r="G19" s="16">
        <v>4</v>
      </c>
      <c r="H19" s="16">
        <v>6</v>
      </c>
      <c r="I19" s="37"/>
      <c r="J19" s="37"/>
      <c r="K19" s="16">
        <v>2</v>
      </c>
      <c r="L19" s="16">
        <v>2</v>
      </c>
      <c r="M19" s="17">
        <v>0</v>
      </c>
      <c r="N19" s="16">
        <v>3</v>
      </c>
      <c r="O19" s="16">
        <v>6</v>
      </c>
      <c r="P19" s="16">
        <v>6</v>
      </c>
      <c r="Q19" s="16">
        <v>3</v>
      </c>
      <c r="R19" s="16">
        <v>3</v>
      </c>
      <c r="S19" s="16">
        <v>4</v>
      </c>
      <c r="T19" s="37"/>
      <c r="U19" s="37"/>
      <c r="V19" s="17">
        <v>0</v>
      </c>
      <c r="W19" s="16">
        <v>2</v>
      </c>
      <c r="X19" s="45">
        <v>0</v>
      </c>
      <c r="Y19" s="18">
        <v>1</v>
      </c>
      <c r="Z19" s="18">
        <v>3</v>
      </c>
      <c r="AA19" s="18">
        <v>2</v>
      </c>
      <c r="AB19" s="18">
        <v>1</v>
      </c>
      <c r="AC19" s="18">
        <v>5</v>
      </c>
      <c r="AD19" s="18">
        <v>5</v>
      </c>
      <c r="AE19" s="37"/>
      <c r="AF19" s="37"/>
      <c r="AG19" s="18">
        <v>1</v>
      </c>
      <c r="AH19" s="18">
        <v>2</v>
      </c>
      <c r="AI19" s="18">
        <v>1</v>
      </c>
      <c r="AJ19" s="18">
        <v>5</v>
      </c>
      <c r="AK19" s="18">
        <v>2</v>
      </c>
      <c r="AL19" s="18">
        <v>3</v>
      </c>
      <c r="AM19" s="18">
        <v>2</v>
      </c>
      <c r="AN19" s="17">
        <v>0</v>
      </c>
      <c r="AO19" s="18">
        <v>1</v>
      </c>
      <c r="AP19" s="37"/>
      <c r="AQ19" s="37"/>
      <c r="AR19" s="18">
        <v>1</v>
      </c>
      <c r="AS19" s="18">
        <v>1</v>
      </c>
      <c r="AT19" s="86">
        <f t="shared" si="2"/>
        <v>97</v>
      </c>
      <c r="AU19" s="19">
        <f t="shared" si="3"/>
        <v>61</v>
      </c>
      <c r="AV19" s="20">
        <f t="shared" si="4"/>
        <v>36</v>
      </c>
      <c r="AW19" s="89" t="s">
        <v>44</v>
      </c>
    </row>
    <row r="20" spans="1:49" ht="12.75">
      <c r="A20" s="14" t="s">
        <v>34</v>
      </c>
      <c r="B20" s="37" t="s">
        <v>38</v>
      </c>
      <c r="C20" s="17">
        <v>0</v>
      </c>
      <c r="D20" s="37" t="s">
        <v>38</v>
      </c>
      <c r="E20" s="37" t="s">
        <v>38</v>
      </c>
      <c r="F20" s="37" t="s">
        <v>38</v>
      </c>
      <c r="G20" s="37" t="s">
        <v>38</v>
      </c>
      <c r="H20" s="37" t="s">
        <v>38</v>
      </c>
      <c r="I20" s="17"/>
      <c r="J20" s="37"/>
      <c r="K20" s="37" t="s">
        <v>38</v>
      </c>
      <c r="L20" s="17">
        <v>0</v>
      </c>
      <c r="M20" s="17">
        <v>0</v>
      </c>
      <c r="N20" s="37" t="s">
        <v>38</v>
      </c>
      <c r="O20" s="37" t="s">
        <v>38</v>
      </c>
      <c r="P20" s="37" t="s">
        <v>38</v>
      </c>
      <c r="Q20" s="17">
        <v>0</v>
      </c>
      <c r="R20" s="37" t="s">
        <v>38</v>
      </c>
      <c r="S20" s="37" t="s">
        <v>38</v>
      </c>
      <c r="T20" s="37"/>
      <c r="U20" s="37"/>
      <c r="V20" s="17">
        <v>0</v>
      </c>
      <c r="W20" s="17">
        <v>0</v>
      </c>
      <c r="X20" s="36" t="s">
        <v>38</v>
      </c>
      <c r="Y20" s="17">
        <v>0</v>
      </c>
      <c r="Z20" s="37" t="s">
        <v>38</v>
      </c>
      <c r="AA20" s="37" t="s">
        <v>38</v>
      </c>
      <c r="AB20" s="37" t="s">
        <v>38</v>
      </c>
      <c r="AC20" s="37" t="s">
        <v>38</v>
      </c>
      <c r="AD20" s="37" t="s">
        <v>38</v>
      </c>
      <c r="AE20" s="17"/>
      <c r="AF20" s="37"/>
      <c r="AG20" s="37" t="s">
        <v>38</v>
      </c>
      <c r="AH20" s="18">
        <v>2</v>
      </c>
      <c r="AI20" s="17">
        <v>0</v>
      </c>
      <c r="AJ20" s="37" t="s">
        <v>38</v>
      </c>
      <c r="AK20" s="37" t="s">
        <v>38</v>
      </c>
      <c r="AL20" s="37" t="s">
        <v>38</v>
      </c>
      <c r="AM20" s="17">
        <v>0</v>
      </c>
      <c r="AN20" s="37" t="s">
        <v>38</v>
      </c>
      <c r="AO20" s="37" t="s">
        <v>38</v>
      </c>
      <c r="AP20" s="37"/>
      <c r="AQ20" s="37"/>
      <c r="AR20" s="17">
        <v>0</v>
      </c>
      <c r="AS20" s="17">
        <v>0</v>
      </c>
      <c r="AT20" s="22">
        <f t="shared" si="2"/>
        <v>2</v>
      </c>
      <c r="AU20" s="19">
        <f t="shared" si="3"/>
        <v>0</v>
      </c>
      <c r="AV20" s="20">
        <f t="shared" si="4"/>
        <v>2</v>
      </c>
      <c r="AW20" s="38" t="s">
        <v>62</v>
      </c>
    </row>
    <row r="21" spans="1:49" ht="12.75">
      <c r="A21" s="14" t="s">
        <v>11</v>
      </c>
      <c r="B21" s="21">
        <v>0</v>
      </c>
      <c r="C21" s="17">
        <v>0</v>
      </c>
      <c r="D21" s="17">
        <v>0</v>
      </c>
      <c r="E21" s="37" t="s">
        <v>38</v>
      </c>
      <c r="F21" s="17">
        <v>0</v>
      </c>
      <c r="G21" s="37" t="s">
        <v>38</v>
      </c>
      <c r="H21" s="16">
        <v>1</v>
      </c>
      <c r="I21" s="37"/>
      <c r="J21" s="17"/>
      <c r="K21" s="17">
        <v>0</v>
      </c>
      <c r="L21" s="16">
        <v>1</v>
      </c>
      <c r="M21" s="16">
        <v>1</v>
      </c>
      <c r="N21" s="37" t="s">
        <v>38</v>
      </c>
      <c r="O21" s="37" t="s">
        <v>38</v>
      </c>
      <c r="P21" s="37" t="s">
        <v>38</v>
      </c>
      <c r="Q21" s="17">
        <v>0</v>
      </c>
      <c r="R21" s="17">
        <v>0</v>
      </c>
      <c r="S21" s="17">
        <v>0</v>
      </c>
      <c r="T21" s="37"/>
      <c r="U21" s="37"/>
      <c r="V21" s="17">
        <v>0</v>
      </c>
      <c r="W21" s="16">
        <v>1</v>
      </c>
      <c r="X21" s="45">
        <v>0</v>
      </c>
      <c r="Y21" s="17">
        <v>0</v>
      </c>
      <c r="Z21" s="17">
        <v>0</v>
      </c>
      <c r="AA21" s="37" t="s">
        <v>38</v>
      </c>
      <c r="AB21" s="17">
        <v>0</v>
      </c>
      <c r="AC21" s="37" t="s">
        <v>38</v>
      </c>
      <c r="AD21" s="17">
        <v>0</v>
      </c>
      <c r="AE21" s="37"/>
      <c r="AF21" s="17"/>
      <c r="AG21" s="17">
        <v>0</v>
      </c>
      <c r="AH21" s="17">
        <v>0</v>
      </c>
      <c r="AI21" s="17">
        <v>0</v>
      </c>
      <c r="AJ21" s="37" t="s">
        <v>38</v>
      </c>
      <c r="AK21" s="37" t="s">
        <v>38</v>
      </c>
      <c r="AL21" s="37" t="s">
        <v>38</v>
      </c>
      <c r="AM21" s="17">
        <v>0</v>
      </c>
      <c r="AN21" s="17">
        <v>0</v>
      </c>
      <c r="AO21" s="17">
        <v>0</v>
      </c>
      <c r="AP21" s="37"/>
      <c r="AQ21" s="37"/>
      <c r="AR21" s="17">
        <v>0</v>
      </c>
      <c r="AS21" s="18">
        <v>1</v>
      </c>
      <c r="AT21" s="22">
        <f t="shared" si="2"/>
        <v>5</v>
      </c>
      <c r="AU21" s="19">
        <f t="shared" si="3"/>
        <v>4</v>
      </c>
      <c r="AV21" s="20">
        <f t="shared" si="4"/>
        <v>1</v>
      </c>
      <c r="AW21" s="38" t="s">
        <v>54</v>
      </c>
    </row>
    <row r="22" spans="1:49" ht="14.25">
      <c r="A22" s="14" t="s">
        <v>12</v>
      </c>
      <c r="B22" s="15">
        <v>1</v>
      </c>
      <c r="C22" s="17">
        <v>0</v>
      </c>
      <c r="D22" s="37" t="s">
        <v>38</v>
      </c>
      <c r="E22" s="37" t="s">
        <v>38</v>
      </c>
      <c r="F22" s="17">
        <v>0</v>
      </c>
      <c r="G22" s="16">
        <v>1</v>
      </c>
      <c r="H22" s="17">
        <v>0</v>
      </c>
      <c r="I22" s="17"/>
      <c r="J22" s="17"/>
      <c r="K22" s="17">
        <v>0</v>
      </c>
      <c r="L22" s="37" t="s">
        <v>38</v>
      </c>
      <c r="M22" s="37" t="s">
        <v>38</v>
      </c>
      <c r="N22" s="37" t="s">
        <v>38</v>
      </c>
      <c r="O22" s="37" t="s">
        <v>38</v>
      </c>
      <c r="P22" s="37" t="s">
        <v>38</v>
      </c>
      <c r="Q22" s="16">
        <v>1</v>
      </c>
      <c r="R22" s="17">
        <v>0</v>
      </c>
      <c r="S22" s="48" t="s">
        <v>37</v>
      </c>
      <c r="T22" s="37"/>
      <c r="U22" s="37"/>
      <c r="V22" s="17">
        <v>0</v>
      </c>
      <c r="W22" s="17">
        <v>0</v>
      </c>
      <c r="X22" s="30">
        <v>1</v>
      </c>
      <c r="Y22" s="17">
        <v>0</v>
      </c>
      <c r="Z22" s="37" t="s">
        <v>38</v>
      </c>
      <c r="AA22" s="37" t="s">
        <v>38</v>
      </c>
      <c r="AB22" s="17">
        <v>0</v>
      </c>
      <c r="AC22" s="17">
        <v>0</v>
      </c>
      <c r="AD22" s="18">
        <v>1</v>
      </c>
      <c r="AE22" s="17"/>
      <c r="AF22" s="17"/>
      <c r="AG22" s="17">
        <v>0</v>
      </c>
      <c r="AH22" s="37" t="s">
        <v>38</v>
      </c>
      <c r="AI22" s="37" t="s">
        <v>38</v>
      </c>
      <c r="AJ22" s="37" t="s">
        <v>38</v>
      </c>
      <c r="AK22" s="37" t="s">
        <v>38</v>
      </c>
      <c r="AL22" s="37" t="s">
        <v>38</v>
      </c>
      <c r="AM22" s="17">
        <v>0</v>
      </c>
      <c r="AN22" s="17">
        <v>0</v>
      </c>
      <c r="AO22" s="18">
        <v>1</v>
      </c>
      <c r="AP22" s="17"/>
      <c r="AQ22" s="37"/>
      <c r="AR22" s="18">
        <v>1</v>
      </c>
      <c r="AS22" s="18">
        <v>1</v>
      </c>
      <c r="AT22" s="22">
        <f t="shared" si="2"/>
        <v>8</v>
      </c>
      <c r="AU22" s="19">
        <f t="shared" si="3"/>
        <v>3</v>
      </c>
      <c r="AV22" s="20">
        <f t="shared" si="4"/>
        <v>5</v>
      </c>
      <c r="AW22" s="38" t="s">
        <v>47</v>
      </c>
    </row>
    <row r="23" spans="1:49" ht="13.5" thickBot="1">
      <c r="A23" s="54"/>
      <c r="B23" s="55"/>
      <c r="C23" s="49"/>
      <c r="D23" s="56"/>
      <c r="E23" s="56"/>
      <c r="F23" s="56"/>
      <c r="G23" s="56"/>
      <c r="H23" s="56"/>
      <c r="I23" s="56"/>
      <c r="J23" s="56"/>
      <c r="K23" s="49"/>
      <c r="L23" s="56"/>
      <c r="M23" s="56"/>
      <c r="N23" s="56"/>
      <c r="O23" s="49"/>
      <c r="P23" s="56"/>
      <c r="Q23" s="49"/>
      <c r="R23" s="49"/>
      <c r="S23" s="49"/>
      <c r="T23" s="49"/>
      <c r="U23" s="49"/>
      <c r="V23" s="49"/>
      <c r="W23" s="49"/>
      <c r="X23" s="57"/>
      <c r="Y23" s="49"/>
      <c r="Z23" s="56"/>
      <c r="AA23" s="56"/>
      <c r="AB23" s="56"/>
      <c r="AC23" s="56"/>
      <c r="AD23" s="56"/>
      <c r="AE23" s="56"/>
      <c r="AF23" s="56"/>
      <c r="AG23" s="49"/>
      <c r="AH23" s="49"/>
      <c r="AI23" s="56"/>
      <c r="AJ23" s="56"/>
      <c r="AK23" s="49"/>
      <c r="AL23" s="56"/>
      <c r="AM23" s="49"/>
      <c r="AN23" s="49"/>
      <c r="AO23" s="49"/>
      <c r="AP23" s="49"/>
      <c r="AQ23" s="49"/>
      <c r="AR23" s="49"/>
      <c r="AS23" s="49"/>
      <c r="AT23" s="58"/>
      <c r="AU23" s="59"/>
      <c r="AV23" s="60"/>
      <c r="AW23" s="38"/>
    </row>
    <row r="24" spans="2:48" ht="13.5" thickBot="1">
      <c r="B24" s="24">
        <f aca="true" t="shared" si="5" ref="B24:AV24">SUM(B6:B23)</f>
        <v>10</v>
      </c>
      <c r="C24" s="24">
        <f t="shared" si="5"/>
        <v>11</v>
      </c>
      <c r="D24" s="31">
        <f t="shared" si="5"/>
        <v>11</v>
      </c>
      <c r="E24" s="31">
        <f t="shared" si="5"/>
        <v>11</v>
      </c>
      <c r="F24" s="31">
        <f t="shared" si="5"/>
        <v>11</v>
      </c>
      <c r="G24" s="31">
        <f t="shared" si="5"/>
        <v>11</v>
      </c>
      <c r="H24" s="31">
        <f t="shared" si="5"/>
        <v>26</v>
      </c>
      <c r="I24" s="64">
        <f t="shared" si="5"/>
        <v>0</v>
      </c>
      <c r="J24" s="64">
        <f t="shared" si="5"/>
        <v>0</v>
      </c>
      <c r="K24" s="31">
        <f t="shared" si="5"/>
        <v>4</v>
      </c>
      <c r="L24" s="31">
        <f t="shared" si="5"/>
        <v>7</v>
      </c>
      <c r="M24" s="31">
        <f t="shared" si="5"/>
        <v>9</v>
      </c>
      <c r="N24" s="31">
        <f t="shared" si="5"/>
        <v>13</v>
      </c>
      <c r="O24" s="31">
        <f t="shared" si="5"/>
        <v>20</v>
      </c>
      <c r="P24" s="31">
        <f t="shared" si="5"/>
        <v>24</v>
      </c>
      <c r="Q24" s="31">
        <f t="shared" si="5"/>
        <v>12</v>
      </c>
      <c r="R24" s="31">
        <f t="shared" si="5"/>
        <v>5</v>
      </c>
      <c r="S24" s="31">
        <f t="shared" si="5"/>
        <v>8</v>
      </c>
      <c r="T24" s="64">
        <f t="shared" si="5"/>
        <v>0</v>
      </c>
      <c r="U24" s="64">
        <f t="shared" si="5"/>
        <v>0</v>
      </c>
      <c r="V24" s="31">
        <f t="shared" si="5"/>
        <v>2</v>
      </c>
      <c r="W24" s="31">
        <f t="shared" si="5"/>
        <v>5</v>
      </c>
      <c r="X24" s="31">
        <f t="shared" si="5"/>
        <v>7</v>
      </c>
      <c r="Y24" s="31">
        <f t="shared" si="5"/>
        <v>8</v>
      </c>
      <c r="Z24" s="31">
        <f t="shared" si="5"/>
        <v>9</v>
      </c>
      <c r="AA24" s="31">
        <f t="shared" si="5"/>
        <v>9</v>
      </c>
      <c r="AB24" s="31">
        <f t="shared" si="5"/>
        <v>9</v>
      </c>
      <c r="AC24" s="31">
        <f t="shared" si="5"/>
        <v>10</v>
      </c>
      <c r="AD24" s="31">
        <f t="shared" si="5"/>
        <v>24</v>
      </c>
      <c r="AE24" s="64">
        <f t="shared" si="5"/>
        <v>0</v>
      </c>
      <c r="AF24" s="64">
        <f t="shared" si="5"/>
        <v>0</v>
      </c>
      <c r="AG24" s="31">
        <f t="shared" si="5"/>
        <v>4</v>
      </c>
      <c r="AH24" s="31">
        <f t="shared" si="5"/>
        <v>6</v>
      </c>
      <c r="AI24" s="31">
        <f t="shared" si="5"/>
        <v>7</v>
      </c>
      <c r="AJ24" s="31">
        <f t="shared" si="5"/>
        <v>13</v>
      </c>
      <c r="AK24" s="31">
        <f t="shared" si="5"/>
        <v>18</v>
      </c>
      <c r="AL24" s="31">
        <f t="shared" si="5"/>
        <v>21</v>
      </c>
      <c r="AM24" s="31">
        <f t="shared" si="5"/>
        <v>12</v>
      </c>
      <c r="AN24" s="31">
        <f t="shared" si="5"/>
        <v>5</v>
      </c>
      <c r="AO24" s="31">
        <f t="shared" si="5"/>
        <v>7</v>
      </c>
      <c r="AP24" s="64">
        <f t="shared" si="5"/>
        <v>0</v>
      </c>
      <c r="AQ24" s="64">
        <f t="shared" si="5"/>
        <v>0</v>
      </c>
      <c r="AR24" s="31">
        <f t="shared" si="5"/>
        <v>2</v>
      </c>
      <c r="AS24" s="31">
        <f t="shared" si="5"/>
        <v>5</v>
      </c>
      <c r="AT24" s="52">
        <f t="shared" si="5"/>
        <v>376</v>
      </c>
      <c r="AU24" s="53">
        <f t="shared" si="5"/>
        <v>200</v>
      </c>
      <c r="AV24" s="51">
        <f t="shared" si="5"/>
        <v>176</v>
      </c>
    </row>
    <row r="25" spans="7:29" ht="12.75">
      <c r="G25" s="25"/>
      <c r="AC25" s="25"/>
    </row>
    <row r="26" spans="1:9" ht="12.75">
      <c r="A26" s="39" t="s">
        <v>13</v>
      </c>
      <c r="B26" s="142" t="s">
        <v>14</v>
      </c>
      <c r="C26" s="142"/>
      <c r="D26" s="142" t="s">
        <v>15</v>
      </c>
      <c r="E26" s="142"/>
      <c r="F26" s="142" t="s">
        <v>16</v>
      </c>
      <c r="G26" s="142"/>
      <c r="H26" s="142" t="s">
        <v>30</v>
      </c>
      <c r="I26" s="142"/>
    </row>
    <row r="27" spans="1:26" ht="12.75">
      <c r="A27" s="26" t="s">
        <v>25</v>
      </c>
      <c r="B27" s="139">
        <v>11</v>
      </c>
      <c r="C27" s="139"/>
      <c r="D27" s="139">
        <v>54</v>
      </c>
      <c r="E27" s="139"/>
      <c r="F27" s="138">
        <f>D27/B27</f>
        <v>4.909090909090909</v>
      </c>
      <c r="G27" s="138"/>
      <c r="H27" s="140">
        <v>1</v>
      </c>
      <c r="I27" s="141"/>
      <c r="Y27" s="27"/>
      <c r="Z27" s="1" t="s">
        <v>17</v>
      </c>
    </row>
    <row r="28" spans="1:26" ht="12.75">
      <c r="A28" s="26" t="s">
        <v>41</v>
      </c>
      <c r="B28" s="139">
        <v>5</v>
      </c>
      <c r="C28" s="139"/>
      <c r="D28" s="139">
        <v>14</v>
      </c>
      <c r="E28" s="139"/>
      <c r="F28" s="138">
        <f>D28/B28</f>
        <v>2.8</v>
      </c>
      <c r="G28" s="138"/>
      <c r="H28" s="140">
        <v>0</v>
      </c>
      <c r="I28" s="141"/>
      <c r="Y28" s="28"/>
      <c r="Z28" s="1" t="s">
        <v>18</v>
      </c>
    </row>
    <row r="29" spans="1:26" ht="12.75">
      <c r="A29" s="26" t="s">
        <v>40</v>
      </c>
      <c r="B29" s="139">
        <v>1</v>
      </c>
      <c r="C29" s="139"/>
      <c r="D29" s="139">
        <v>4</v>
      </c>
      <c r="E29" s="139"/>
      <c r="F29" s="138">
        <f>D29/B29</f>
        <v>4</v>
      </c>
      <c r="G29" s="138"/>
      <c r="H29" s="140">
        <v>0</v>
      </c>
      <c r="I29" s="141"/>
      <c r="X29" s="1"/>
      <c r="Y29" s="29" t="s">
        <v>0</v>
      </c>
      <c r="Z29" s="1" t="s">
        <v>19</v>
      </c>
    </row>
    <row r="30" spans="1:25" ht="12.75">
      <c r="A30" s="26" t="s">
        <v>12</v>
      </c>
      <c r="B30" s="139">
        <v>1</v>
      </c>
      <c r="C30" s="139"/>
      <c r="D30" s="139">
        <v>6</v>
      </c>
      <c r="E30" s="139"/>
      <c r="F30" s="138">
        <f>D30/B30</f>
        <v>6</v>
      </c>
      <c r="G30" s="138"/>
      <c r="H30" s="140">
        <v>0</v>
      </c>
      <c r="I30" s="141"/>
      <c r="X30" s="1"/>
      <c r="Y30" s="29"/>
    </row>
    <row r="31" spans="24:25" ht="12.75">
      <c r="X31" s="1"/>
      <c r="Y31" s="25"/>
    </row>
    <row r="32" spans="1:25" ht="12.75">
      <c r="A32" s="33" t="s">
        <v>21</v>
      </c>
      <c r="B32" s="33"/>
      <c r="C32" s="33"/>
      <c r="D32" s="34"/>
      <c r="E32" s="34"/>
      <c r="X32" s="1"/>
      <c r="Y32" s="25" t="s">
        <v>20</v>
      </c>
    </row>
    <row r="33" spans="1:27" ht="12.75">
      <c r="A33" s="35" t="s">
        <v>22</v>
      </c>
      <c r="B33" s="33"/>
      <c r="C33" s="33"/>
      <c r="D33" s="34"/>
      <c r="E33" s="34"/>
      <c r="Z33" s="1" t="s">
        <v>0</v>
      </c>
      <c r="AA33" s="1" t="s">
        <v>0</v>
      </c>
    </row>
    <row r="34" spans="1:49" ht="12.75">
      <c r="A34" s="34" t="s">
        <v>31</v>
      </c>
      <c r="B34" s="34"/>
      <c r="C34" s="34"/>
      <c r="D34" s="34"/>
      <c r="E34" s="34"/>
      <c r="Q34"/>
      <c r="X34" s="1"/>
      <c r="AM34"/>
      <c r="AN34"/>
      <c r="AO34"/>
      <c r="AP34"/>
      <c r="AQ34"/>
      <c r="AR34"/>
      <c r="AS34"/>
      <c r="AW34" s="41"/>
    </row>
    <row r="35" spans="1:49" ht="12.75">
      <c r="A35" s="34"/>
      <c r="B35" s="34"/>
      <c r="C35" s="34"/>
      <c r="D35" s="34"/>
      <c r="E35" s="34"/>
      <c r="Q35"/>
      <c r="X35" s="1"/>
      <c r="AM35"/>
      <c r="AN35"/>
      <c r="AO35"/>
      <c r="AP35"/>
      <c r="AQ35"/>
      <c r="AR35"/>
      <c r="AS35"/>
      <c r="AW35" s="41"/>
    </row>
    <row r="36" spans="17:49" ht="12.75">
      <c r="Q36"/>
      <c r="X36" s="1"/>
      <c r="AM36"/>
      <c r="AN36"/>
      <c r="AO36"/>
      <c r="AP36"/>
      <c r="AQ36"/>
      <c r="AR36"/>
      <c r="AS36"/>
      <c r="AW36" s="41"/>
    </row>
  </sheetData>
  <sheetProtection password="D114" sheet="1"/>
  <mergeCells count="25">
    <mergeCell ref="B30:C30"/>
    <mergeCell ref="D30:E30"/>
    <mergeCell ref="F30:G30"/>
    <mergeCell ref="H30:I30"/>
    <mergeCell ref="F27:G27"/>
    <mergeCell ref="H29:I29"/>
    <mergeCell ref="D28:E28"/>
    <mergeCell ref="B27:C27"/>
    <mergeCell ref="F28:G28"/>
    <mergeCell ref="B28:C28"/>
    <mergeCell ref="A1:AV2"/>
    <mergeCell ref="M3:P3"/>
    <mergeCell ref="AH3:AL3"/>
    <mergeCell ref="AU3:AU5"/>
    <mergeCell ref="AV3:AV5"/>
    <mergeCell ref="D27:E27"/>
    <mergeCell ref="D26:E26"/>
    <mergeCell ref="F29:G29"/>
    <mergeCell ref="B29:C29"/>
    <mergeCell ref="H28:I28"/>
    <mergeCell ref="F26:G26"/>
    <mergeCell ref="D29:E29"/>
    <mergeCell ref="H27:I27"/>
    <mergeCell ref="H26:I26"/>
    <mergeCell ref="B26:C26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86" r:id="rId1"/>
  <headerFooter alignWithMargins="0">
    <oddHeader>&amp;C&amp;"Times New Roman,Normálne"&amp;12&amp;A</oddHeader>
    <oddFooter>&amp;C&amp;"Times New Roman,Normálne"&amp;12Strana &amp;P</oddFooter>
  </headerFooter>
  <ignoredErrors>
    <ignoredError sqref="AU9:AU13 AU18:AU22 AU14:AV17 B24:G24 I24:K24 AE24:AH24 AS24 AU6:AV7 W24:AC24 Q24:R24 AJ24:AM24 S24:V24 AN24:AR24 AV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O33"/>
  <sheetViews>
    <sheetView tabSelected="1" zoomScale="93" zoomScaleNormal="93" zoomScalePageLayoutView="0" workbookViewId="0" topLeftCell="A1">
      <selection activeCell="BP23" sqref="BP23"/>
    </sheetView>
  </sheetViews>
  <sheetFormatPr defaultColWidth="9.140625" defaultRowHeight="12.75"/>
  <cols>
    <col min="1" max="1" width="17.140625" style="0" customWidth="1"/>
    <col min="2" max="8" width="3.00390625" style="0" customWidth="1"/>
    <col min="9" max="32" width="0" style="0" hidden="1" customWidth="1"/>
    <col min="33" max="39" width="3.00390625" style="0" customWidth="1"/>
    <col min="40" max="63" width="0" style="0" hidden="1" customWidth="1"/>
    <col min="64" max="64" width="7.57421875" style="0" customWidth="1"/>
    <col min="65" max="66" width="8.28125" style="0" customWidth="1"/>
    <col min="67" max="67" width="7.7109375" style="41" customWidth="1"/>
  </cols>
  <sheetData>
    <row r="1" spans="1:67" ht="15.75" customHeight="1" thickBot="1">
      <c r="A1" s="148" t="s">
        <v>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40"/>
    </row>
    <row r="2" spans="1:67" ht="13.5" customHeight="1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40"/>
    </row>
    <row r="3" spans="1:67" ht="13.5" customHeight="1" thickBot="1">
      <c r="A3" s="2" t="s">
        <v>0</v>
      </c>
      <c r="B3" s="149" t="s">
        <v>1</v>
      </c>
      <c r="C3" s="149"/>
      <c r="D3" s="149"/>
      <c r="E3" s="149"/>
      <c r="F3" s="149"/>
      <c r="G3" s="149"/>
      <c r="H3" s="149"/>
      <c r="I3" s="4"/>
      <c r="J3" s="4"/>
      <c r="K3" s="4"/>
      <c r="L3" s="4"/>
      <c r="M3" s="4"/>
      <c r="N3" s="144" t="s">
        <v>1</v>
      </c>
      <c r="O3" s="144"/>
      <c r="P3" s="144"/>
      <c r="Q3" s="144"/>
      <c r="R3" s="4"/>
      <c r="S3" s="4"/>
      <c r="T3" s="4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 t="s">
        <v>0</v>
      </c>
      <c r="AG3" s="149" t="s">
        <v>2</v>
      </c>
      <c r="AH3" s="149"/>
      <c r="AI3" s="149"/>
      <c r="AJ3" s="149"/>
      <c r="AK3" s="149"/>
      <c r="AL3" s="149"/>
      <c r="AM3" s="149"/>
      <c r="AN3" s="4"/>
      <c r="AO3" s="4"/>
      <c r="AP3" s="4"/>
      <c r="AQ3" s="4"/>
      <c r="AR3" s="144" t="s">
        <v>2</v>
      </c>
      <c r="AS3" s="144"/>
      <c r="AT3" s="144"/>
      <c r="AU3" s="144"/>
      <c r="AV3" s="144"/>
      <c r="AW3" s="4"/>
      <c r="AX3" s="4"/>
      <c r="AY3" s="4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150" t="s">
        <v>43</v>
      </c>
      <c r="BM3" s="153" t="s">
        <v>3</v>
      </c>
      <c r="BN3" s="156" t="s">
        <v>4</v>
      </c>
      <c r="BO3" s="40"/>
    </row>
    <row r="4" spans="1:67" ht="12.75">
      <c r="A4" s="6" t="s">
        <v>5</v>
      </c>
      <c r="B4" s="7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68"/>
      <c r="AG4" s="7" t="s">
        <v>0</v>
      </c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151"/>
      <c r="BM4" s="154"/>
      <c r="BN4" s="157"/>
      <c r="BO4" s="40"/>
    </row>
    <row r="5" spans="1:67" ht="13.5" thickBot="1">
      <c r="A5" s="10"/>
      <c r="B5" s="11">
        <v>1</v>
      </c>
      <c r="C5" s="12">
        <f>B5+1</f>
        <v>2</v>
      </c>
      <c r="D5" s="12">
        <f>C5+1</f>
        <v>3</v>
      </c>
      <c r="E5" s="12">
        <f>D5+1</f>
        <v>4</v>
      </c>
      <c r="F5" s="12">
        <f>E5+1</f>
        <v>5</v>
      </c>
      <c r="G5" s="12">
        <v>6</v>
      </c>
      <c r="H5" s="12">
        <v>7</v>
      </c>
      <c r="I5" s="12" t="e">
        <f>#REF!+1</f>
        <v>#REF!</v>
      </c>
      <c r="J5" s="12" t="e">
        <f aca="true" t="shared" si="0" ref="J5:T5">I5+1</f>
        <v>#REF!</v>
      </c>
      <c r="K5" s="12" t="e">
        <f t="shared" si="0"/>
        <v>#REF!</v>
      </c>
      <c r="L5" s="12" t="e">
        <f t="shared" si="0"/>
        <v>#REF!</v>
      </c>
      <c r="M5" s="12" t="e">
        <f t="shared" si="0"/>
        <v>#REF!</v>
      </c>
      <c r="N5" s="12" t="e">
        <f t="shared" si="0"/>
        <v>#REF!</v>
      </c>
      <c r="O5" s="12" t="e">
        <f t="shared" si="0"/>
        <v>#REF!</v>
      </c>
      <c r="P5" s="12" t="e">
        <f t="shared" si="0"/>
        <v>#REF!</v>
      </c>
      <c r="Q5" s="12" t="e">
        <f t="shared" si="0"/>
        <v>#REF!</v>
      </c>
      <c r="R5" s="12" t="e">
        <f t="shared" si="0"/>
        <v>#REF!</v>
      </c>
      <c r="S5" s="12" t="e">
        <f t="shared" si="0"/>
        <v>#REF!</v>
      </c>
      <c r="T5" s="69" t="e">
        <f t="shared" si="0"/>
        <v>#REF!</v>
      </c>
      <c r="U5" s="70">
        <v>19</v>
      </c>
      <c r="V5" s="70">
        <v>20</v>
      </c>
      <c r="W5" s="70">
        <v>21</v>
      </c>
      <c r="X5" s="12">
        <v>22</v>
      </c>
      <c r="Y5" s="71">
        <v>23</v>
      </c>
      <c r="Z5" s="13">
        <v>24</v>
      </c>
      <c r="AA5" s="13">
        <v>25</v>
      </c>
      <c r="AB5" s="13">
        <v>26</v>
      </c>
      <c r="AC5" s="13">
        <v>27</v>
      </c>
      <c r="AD5" s="13">
        <v>28</v>
      </c>
      <c r="AE5" s="13">
        <v>29</v>
      </c>
      <c r="AF5" s="72">
        <v>30</v>
      </c>
      <c r="AG5" s="11">
        <v>1</v>
      </c>
      <c r="AH5" s="12">
        <f>AG5+1</f>
        <v>2</v>
      </c>
      <c r="AI5" s="12">
        <f>AH5+1</f>
        <v>3</v>
      </c>
      <c r="AJ5" s="12">
        <f>AI5+1</f>
        <v>4</v>
      </c>
      <c r="AK5" s="12">
        <f>AJ5+1</f>
        <v>5</v>
      </c>
      <c r="AL5" s="12">
        <v>6</v>
      </c>
      <c r="AM5" s="12">
        <v>7</v>
      </c>
      <c r="AN5" s="12" t="e">
        <f>#REF!+1</f>
        <v>#REF!</v>
      </c>
      <c r="AO5" s="12" t="e">
        <f aca="true" t="shared" si="1" ref="AO5:AY5">AN5+1</f>
        <v>#REF!</v>
      </c>
      <c r="AP5" s="12" t="e">
        <f t="shared" si="1"/>
        <v>#REF!</v>
      </c>
      <c r="AQ5" s="12" t="e">
        <f t="shared" si="1"/>
        <v>#REF!</v>
      </c>
      <c r="AR5" s="12" t="e">
        <f t="shared" si="1"/>
        <v>#REF!</v>
      </c>
      <c r="AS5" s="12" t="e">
        <f t="shared" si="1"/>
        <v>#REF!</v>
      </c>
      <c r="AT5" s="12" t="e">
        <f t="shared" si="1"/>
        <v>#REF!</v>
      </c>
      <c r="AU5" s="12" t="e">
        <f t="shared" si="1"/>
        <v>#REF!</v>
      </c>
      <c r="AV5" s="12" t="e">
        <f t="shared" si="1"/>
        <v>#REF!</v>
      </c>
      <c r="AW5" s="12" t="e">
        <f t="shared" si="1"/>
        <v>#REF!</v>
      </c>
      <c r="AX5" s="12" t="e">
        <f t="shared" si="1"/>
        <v>#REF!</v>
      </c>
      <c r="AY5" s="69" t="e">
        <f t="shared" si="1"/>
        <v>#REF!</v>
      </c>
      <c r="AZ5" s="12">
        <v>19</v>
      </c>
      <c r="BA5" s="12">
        <v>20</v>
      </c>
      <c r="BB5" s="12">
        <v>21</v>
      </c>
      <c r="BC5" s="69">
        <v>22</v>
      </c>
      <c r="BD5" s="73">
        <v>23</v>
      </c>
      <c r="BE5" s="74">
        <v>24</v>
      </c>
      <c r="BF5" s="74">
        <v>25</v>
      </c>
      <c r="BG5" s="74">
        <v>26</v>
      </c>
      <c r="BH5" s="74">
        <v>27</v>
      </c>
      <c r="BI5" s="74">
        <v>28</v>
      </c>
      <c r="BJ5" s="74">
        <v>29</v>
      </c>
      <c r="BK5" s="73">
        <v>30</v>
      </c>
      <c r="BL5" s="152"/>
      <c r="BM5" s="155"/>
      <c r="BN5" s="158"/>
      <c r="BO5" s="40"/>
    </row>
    <row r="6" spans="1:67" ht="12.75">
      <c r="A6" s="32" t="s">
        <v>29</v>
      </c>
      <c r="B6" s="75">
        <v>3</v>
      </c>
      <c r="C6" s="76">
        <v>4</v>
      </c>
      <c r="D6" s="76">
        <v>6</v>
      </c>
      <c r="E6" s="37" t="s">
        <v>38</v>
      </c>
      <c r="F6" s="131">
        <v>2</v>
      </c>
      <c r="G6" s="131">
        <v>2</v>
      </c>
      <c r="H6" s="134">
        <v>3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77"/>
      <c r="U6" s="17"/>
      <c r="V6" s="78"/>
      <c r="W6" s="78"/>
      <c r="X6" s="17"/>
      <c r="Y6" s="17"/>
      <c r="Z6" s="17"/>
      <c r="AA6" s="17"/>
      <c r="AB6" s="17"/>
      <c r="AC6" s="17"/>
      <c r="AD6" s="17"/>
      <c r="AE6" s="17"/>
      <c r="AF6" s="79"/>
      <c r="AG6" s="95">
        <v>0</v>
      </c>
      <c r="AH6" s="81">
        <v>1</v>
      </c>
      <c r="AI6" s="81">
        <v>3</v>
      </c>
      <c r="AJ6" s="37" t="s">
        <v>38</v>
      </c>
      <c r="AK6" s="81">
        <v>1</v>
      </c>
      <c r="AL6" s="135">
        <v>1</v>
      </c>
      <c r="AM6" s="81">
        <v>2</v>
      </c>
      <c r="AN6" s="17"/>
      <c r="AO6" s="83">
        <v>5</v>
      </c>
      <c r="AP6" s="83">
        <v>2</v>
      </c>
      <c r="AQ6" s="83">
        <v>1</v>
      </c>
      <c r="AR6" s="83">
        <v>1</v>
      </c>
      <c r="AS6" s="17"/>
      <c r="AT6" s="18">
        <v>1</v>
      </c>
      <c r="AU6" s="17"/>
      <c r="AV6" s="17"/>
      <c r="AW6" s="18">
        <v>3</v>
      </c>
      <c r="AX6" s="18">
        <v>1</v>
      </c>
      <c r="AY6" s="84">
        <v>5</v>
      </c>
      <c r="AZ6" s="18">
        <v>1</v>
      </c>
      <c r="BA6" s="78"/>
      <c r="BB6" s="85">
        <v>3</v>
      </c>
      <c r="BC6" s="85">
        <v>1</v>
      </c>
      <c r="BD6" s="78"/>
      <c r="BE6" s="85">
        <v>1</v>
      </c>
      <c r="BF6" s="85">
        <v>3</v>
      </c>
      <c r="BG6" s="85">
        <v>1</v>
      </c>
      <c r="BH6" s="85">
        <v>2</v>
      </c>
      <c r="BI6" s="78"/>
      <c r="BJ6" s="78"/>
      <c r="BK6" s="78"/>
      <c r="BL6" s="22">
        <f aca="true" t="shared" si="2" ref="BL6:BL22">SUM(B6:H6,AG6:AM6)</f>
        <v>28</v>
      </c>
      <c r="BM6" s="87">
        <f aca="true" t="shared" si="3" ref="BM6:BM22">SUM(B6:H6)</f>
        <v>20</v>
      </c>
      <c r="BN6" s="88">
        <f aca="true" t="shared" si="4" ref="BN6:BN22">SUM(AG6:AM6)</f>
        <v>8</v>
      </c>
      <c r="BO6" s="46"/>
    </row>
    <row r="7" spans="1:67" ht="12.75">
      <c r="A7" s="32" t="s">
        <v>28</v>
      </c>
      <c r="B7" s="75">
        <v>1</v>
      </c>
      <c r="C7" s="66">
        <v>0</v>
      </c>
      <c r="D7" s="92">
        <v>0</v>
      </c>
      <c r="E7" s="92">
        <v>0</v>
      </c>
      <c r="F7" s="130">
        <v>1</v>
      </c>
      <c r="G7" s="137">
        <v>0</v>
      </c>
      <c r="H7" s="66">
        <v>0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77"/>
      <c r="U7" s="17"/>
      <c r="V7" s="78"/>
      <c r="W7" s="78"/>
      <c r="X7" s="17"/>
      <c r="Y7" s="17"/>
      <c r="Z7" s="17"/>
      <c r="AA7" s="17"/>
      <c r="AB7" s="17"/>
      <c r="AC7" s="17"/>
      <c r="AD7" s="17"/>
      <c r="AE7" s="17"/>
      <c r="AF7" s="79"/>
      <c r="AG7" s="95">
        <v>0</v>
      </c>
      <c r="AH7" s="94">
        <v>0</v>
      </c>
      <c r="AI7" s="82">
        <v>0</v>
      </c>
      <c r="AJ7" s="82">
        <v>0</v>
      </c>
      <c r="AK7" s="82">
        <v>0</v>
      </c>
      <c r="AL7" s="82">
        <v>0</v>
      </c>
      <c r="AM7" s="82">
        <v>0</v>
      </c>
      <c r="AN7" s="83">
        <v>2</v>
      </c>
      <c r="AO7" s="83">
        <v>2</v>
      </c>
      <c r="AP7" s="17"/>
      <c r="AQ7" s="18">
        <v>1</v>
      </c>
      <c r="AR7" s="17" t="s">
        <v>38</v>
      </c>
      <c r="AS7" s="18">
        <v>1</v>
      </c>
      <c r="AT7" s="18">
        <v>1</v>
      </c>
      <c r="AU7" s="17"/>
      <c r="AV7" s="17" t="s">
        <v>38</v>
      </c>
      <c r="AW7" s="17" t="s">
        <v>38</v>
      </c>
      <c r="AX7" s="17" t="s">
        <v>38</v>
      </c>
      <c r="AY7" s="77" t="s">
        <v>38</v>
      </c>
      <c r="AZ7" s="18">
        <v>2</v>
      </c>
      <c r="BA7" s="85">
        <v>2</v>
      </c>
      <c r="BB7" s="78" t="s">
        <v>38</v>
      </c>
      <c r="BC7" s="78" t="s">
        <v>38</v>
      </c>
      <c r="BD7" s="78" t="s">
        <v>0</v>
      </c>
      <c r="BE7" s="78" t="s">
        <v>38</v>
      </c>
      <c r="BF7" s="78" t="s">
        <v>38</v>
      </c>
      <c r="BG7" s="78" t="s">
        <v>38</v>
      </c>
      <c r="BH7" s="85">
        <v>2</v>
      </c>
      <c r="BI7" s="85">
        <v>1</v>
      </c>
      <c r="BJ7" s="85">
        <v>1</v>
      </c>
      <c r="BK7" s="78"/>
      <c r="BL7" s="22">
        <f t="shared" si="2"/>
        <v>2</v>
      </c>
      <c r="BM7" s="87">
        <f t="shared" si="3"/>
        <v>2</v>
      </c>
      <c r="BN7" s="88">
        <f t="shared" si="4"/>
        <v>0</v>
      </c>
      <c r="BO7" s="46"/>
    </row>
    <row r="8" spans="1:67" ht="12.75">
      <c r="A8" s="32" t="s">
        <v>39</v>
      </c>
      <c r="B8" s="90">
        <v>0</v>
      </c>
      <c r="C8" s="37" t="s">
        <v>38</v>
      </c>
      <c r="D8" s="92">
        <v>0</v>
      </c>
      <c r="E8" s="37" t="s">
        <v>38</v>
      </c>
      <c r="F8" s="92">
        <v>0</v>
      </c>
      <c r="G8" s="37" t="s">
        <v>38</v>
      </c>
      <c r="H8" s="37" t="s">
        <v>38</v>
      </c>
      <c r="I8" s="78"/>
      <c r="J8" s="17"/>
      <c r="K8" s="17"/>
      <c r="L8" s="17"/>
      <c r="M8" s="17"/>
      <c r="N8" s="17"/>
      <c r="O8" s="17"/>
      <c r="P8" s="17"/>
      <c r="Q8" s="17"/>
      <c r="R8" s="17"/>
      <c r="S8" s="17"/>
      <c r="T8" s="77"/>
      <c r="U8" s="17"/>
      <c r="V8" s="78"/>
      <c r="W8" s="78"/>
      <c r="X8" s="17"/>
      <c r="Y8" s="17"/>
      <c r="Z8" s="17"/>
      <c r="AA8" s="17"/>
      <c r="AB8" s="17"/>
      <c r="AC8" s="17"/>
      <c r="AD8" s="17"/>
      <c r="AE8" s="17"/>
      <c r="AF8" s="79"/>
      <c r="AG8" s="95">
        <v>0</v>
      </c>
      <c r="AH8" s="37" t="s">
        <v>38</v>
      </c>
      <c r="AI8" s="82">
        <v>0</v>
      </c>
      <c r="AJ8" s="37" t="s">
        <v>38</v>
      </c>
      <c r="AK8" s="82">
        <v>0</v>
      </c>
      <c r="AL8" s="37" t="s">
        <v>38</v>
      </c>
      <c r="AM8" s="37" t="s">
        <v>38</v>
      </c>
      <c r="AN8" s="83"/>
      <c r="AO8" s="83"/>
      <c r="AP8" s="17"/>
      <c r="AQ8" s="18"/>
      <c r="AR8" s="17"/>
      <c r="AS8" s="18"/>
      <c r="AT8" s="18"/>
      <c r="AU8" s="17"/>
      <c r="AV8" s="17"/>
      <c r="AW8" s="17"/>
      <c r="AX8" s="17"/>
      <c r="AY8" s="77"/>
      <c r="AZ8" s="18"/>
      <c r="BA8" s="85"/>
      <c r="BB8" s="78"/>
      <c r="BC8" s="78"/>
      <c r="BD8" s="78"/>
      <c r="BE8" s="78"/>
      <c r="BF8" s="78"/>
      <c r="BG8" s="78"/>
      <c r="BH8" s="85"/>
      <c r="BI8" s="85"/>
      <c r="BJ8" s="85"/>
      <c r="BK8" s="78"/>
      <c r="BL8" s="22">
        <f t="shared" si="2"/>
        <v>0</v>
      </c>
      <c r="BM8" s="87">
        <f t="shared" si="3"/>
        <v>0</v>
      </c>
      <c r="BN8" s="88">
        <f>SUM(AG8:AM8)</f>
        <v>0</v>
      </c>
      <c r="BO8" s="46"/>
    </row>
    <row r="9" spans="1:67" ht="12.75">
      <c r="A9" s="14" t="s">
        <v>8</v>
      </c>
      <c r="B9" s="37" t="s">
        <v>38</v>
      </c>
      <c r="C9" s="66">
        <v>0</v>
      </c>
      <c r="D9" s="66">
        <v>0</v>
      </c>
      <c r="E9" s="92">
        <v>0</v>
      </c>
      <c r="F9" s="92">
        <v>0</v>
      </c>
      <c r="G9" s="133">
        <v>0</v>
      </c>
      <c r="H9" s="93">
        <v>0</v>
      </c>
      <c r="I9" s="78"/>
      <c r="J9" s="17"/>
      <c r="K9" s="17"/>
      <c r="L9" s="17"/>
      <c r="M9" s="17"/>
      <c r="N9" s="17"/>
      <c r="O9" s="17"/>
      <c r="P9" s="17"/>
      <c r="Q9" s="17"/>
      <c r="R9" s="17"/>
      <c r="S9" s="17"/>
      <c r="T9" s="77"/>
      <c r="U9" s="17"/>
      <c r="V9" s="78"/>
      <c r="W9" s="78"/>
      <c r="X9" s="17"/>
      <c r="Y9" s="17"/>
      <c r="Z9" s="17"/>
      <c r="AA9" s="17"/>
      <c r="AB9" s="17"/>
      <c r="AC9" s="17"/>
      <c r="AD9" s="17"/>
      <c r="AE9" s="17"/>
      <c r="AF9" s="79"/>
      <c r="AG9" s="37" t="s">
        <v>38</v>
      </c>
      <c r="AH9" s="94">
        <v>0</v>
      </c>
      <c r="AI9" s="81">
        <v>1</v>
      </c>
      <c r="AJ9" s="81">
        <v>2</v>
      </c>
      <c r="AK9" s="81">
        <v>1</v>
      </c>
      <c r="AL9" s="82">
        <v>0</v>
      </c>
      <c r="AM9" s="82">
        <v>0</v>
      </c>
      <c r="AN9" s="17"/>
      <c r="AO9" s="83">
        <v>1</v>
      </c>
      <c r="AP9" s="17"/>
      <c r="AQ9" s="17"/>
      <c r="AR9" s="83">
        <v>2</v>
      </c>
      <c r="AS9" s="17"/>
      <c r="AT9" s="17"/>
      <c r="AU9" s="17"/>
      <c r="AV9" s="17"/>
      <c r="AW9" s="17"/>
      <c r="AX9" s="17"/>
      <c r="AY9" s="77"/>
      <c r="AZ9" s="17"/>
      <c r="BA9" s="78"/>
      <c r="BB9" s="78"/>
      <c r="BC9" s="85">
        <v>1</v>
      </c>
      <c r="BD9" s="78"/>
      <c r="BE9" s="78"/>
      <c r="BF9" s="85">
        <v>1</v>
      </c>
      <c r="BG9" s="78"/>
      <c r="BH9" s="85">
        <v>2</v>
      </c>
      <c r="BI9" s="78"/>
      <c r="BJ9" s="78"/>
      <c r="BK9" s="78"/>
      <c r="BL9" s="22">
        <f t="shared" si="2"/>
        <v>4</v>
      </c>
      <c r="BM9" s="87">
        <f t="shared" si="3"/>
        <v>0</v>
      </c>
      <c r="BN9" s="88">
        <f t="shared" si="4"/>
        <v>4</v>
      </c>
      <c r="BO9" s="38"/>
    </row>
    <row r="10" spans="1:67" ht="12.75">
      <c r="A10" s="14" t="s">
        <v>32</v>
      </c>
      <c r="B10" s="37" t="s">
        <v>38</v>
      </c>
      <c r="C10" s="37" t="s">
        <v>38</v>
      </c>
      <c r="D10" s="37" t="s">
        <v>38</v>
      </c>
      <c r="E10" s="37" t="s">
        <v>38</v>
      </c>
      <c r="F10" s="37" t="s">
        <v>38</v>
      </c>
      <c r="G10" s="37" t="s">
        <v>38</v>
      </c>
      <c r="H10" s="37" t="s">
        <v>38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77"/>
      <c r="U10" s="17"/>
      <c r="V10" s="78"/>
      <c r="W10" s="78"/>
      <c r="X10" s="17"/>
      <c r="Y10" s="17"/>
      <c r="Z10" s="17"/>
      <c r="AA10" s="17"/>
      <c r="AB10" s="17"/>
      <c r="AC10" s="17"/>
      <c r="AD10" s="17"/>
      <c r="AE10" s="17"/>
      <c r="AF10" s="79"/>
      <c r="AG10" s="36" t="s">
        <v>38</v>
      </c>
      <c r="AH10" s="37" t="s">
        <v>38</v>
      </c>
      <c r="AI10" s="37" t="s">
        <v>38</v>
      </c>
      <c r="AJ10" s="37" t="s">
        <v>38</v>
      </c>
      <c r="AK10" s="37" t="s">
        <v>38</v>
      </c>
      <c r="AL10" s="37" t="s">
        <v>38</v>
      </c>
      <c r="AM10" s="37" t="s">
        <v>38</v>
      </c>
      <c r="AN10" s="17"/>
      <c r="AO10" s="17"/>
      <c r="AP10" s="18">
        <v>1</v>
      </c>
      <c r="AQ10" s="17"/>
      <c r="AR10" s="17"/>
      <c r="AS10" s="18">
        <v>1</v>
      </c>
      <c r="AT10" s="17"/>
      <c r="AU10" s="18">
        <v>1</v>
      </c>
      <c r="AV10" s="18">
        <v>1</v>
      </c>
      <c r="AW10" s="18">
        <v>2</v>
      </c>
      <c r="AX10" s="17"/>
      <c r="AY10" s="77"/>
      <c r="AZ10" s="17"/>
      <c r="BA10" s="85">
        <v>1</v>
      </c>
      <c r="BB10" s="78"/>
      <c r="BC10" s="78"/>
      <c r="BD10" s="78"/>
      <c r="BE10" s="78"/>
      <c r="BF10" s="85">
        <v>2</v>
      </c>
      <c r="BG10" s="78"/>
      <c r="BH10" s="78"/>
      <c r="BI10" s="78"/>
      <c r="BJ10" s="78"/>
      <c r="BK10" s="78"/>
      <c r="BL10" s="22">
        <f t="shared" si="2"/>
        <v>0</v>
      </c>
      <c r="BM10" s="87">
        <f t="shared" si="3"/>
        <v>0</v>
      </c>
      <c r="BN10" s="88">
        <f t="shared" si="4"/>
        <v>0</v>
      </c>
      <c r="BO10" s="38"/>
    </row>
    <row r="11" spans="1:67" ht="12.75">
      <c r="A11" s="42" t="s">
        <v>36</v>
      </c>
      <c r="B11" s="90">
        <v>0</v>
      </c>
      <c r="C11" s="91">
        <v>1</v>
      </c>
      <c r="D11" s="91">
        <v>2</v>
      </c>
      <c r="E11" s="92">
        <v>0</v>
      </c>
      <c r="F11" s="92">
        <v>0</v>
      </c>
      <c r="G11" s="133">
        <v>0</v>
      </c>
      <c r="H11" s="66">
        <v>0</v>
      </c>
      <c r="I11" s="78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77"/>
      <c r="U11" s="17"/>
      <c r="V11" s="78"/>
      <c r="W11" s="78"/>
      <c r="X11" s="17"/>
      <c r="Y11" s="17"/>
      <c r="Z11" s="17"/>
      <c r="AA11" s="17"/>
      <c r="AB11" s="17"/>
      <c r="AC11" s="17"/>
      <c r="AD11" s="17"/>
      <c r="AE11" s="17"/>
      <c r="AF11" s="79"/>
      <c r="AG11" s="80">
        <v>1</v>
      </c>
      <c r="AH11" s="94">
        <v>0</v>
      </c>
      <c r="AI11" s="81">
        <v>1</v>
      </c>
      <c r="AJ11" s="81">
        <v>1</v>
      </c>
      <c r="AK11" s="82">
        <v>0</v>
      </c>
      <c r="AL11" s="82">
        <v>0</v>
      </c>
      <c r="AM11" s="81">
        <v>1</v>
      </c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77"/>
      <c r="AZ11" s="17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22">
        <f t="shared" si="2"/>
        <v>7</v>
      </c>
      <c r="BM11" s="87">
        <f t="shared" si="3"/>
        <v>3</v>
      </c>
      <c r="BN11" s="88">
        <f t="shared" si="4"/>
        <v>4</v>
      </c>
      <c r="BO11" s="38"/>
    </row>
    <row r="12" spans="1:67" ht="12.75">
      <c r="A12" s="97" t="s">
        <v>9</v>
      </c>
      <c r="B12" s="90">
        <v>0</v>
      </c>
      <c r="C12" s="91">
        <v>1</v>
      </c>
      <c r="D12" s="91">
        <v>1</v>
      </c>
      <c r="E12" s="37" t="s">
        <v>38</v>
      </c>
      <c r="F12" s="92">
        <v>0</v>
      </c>
      <c r="G12" s="92">
        <v>0</v>
      </c>
      <c r="H12" s="66">
        <v>0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77"/>
      <c r="U12" s="17"/>
      <c r="V12" s="78"/>
      <c r="W12" s="78"/>
      <c r="X12" s="17"/>
      <c r="Y12" s="17"/>
      <c r="Z12" s="17"/>
      <c r="AA12" s="17"/>
      <c r="AB12" s="17"/>
      <c r="AC12" s="17"/>
      <c r="AD12" s="17"/>
      <c r="AE12" s="17"/>
      <c r="AF12" s="79"/>
      <c r="AG12" s="80">
        <v>2</v>
      </c>
      <c r="AH12" s="94">
        <v>0</v>
      </c>
      <c r="AI12" s="81">
        <v>1</v>
      </c>
      <c r="AJ12" s="37" t="s">
        <v>38</v>
      </c>
      <c r="AK12" s="82">
        <v>0</v>
      </c>
      <c r="AL12" s="82">
        <v>0</v>
      </c>
      <c r="AM12" s="82">
        <v>0</v>
      </c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77"/>
      <c r="AZ12" s="17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22">
        <f t="shared" si="2"/>
        <v>5</v>
      </c>
      <c r="BM12" s="87">
        <f t="shared" si="3"/>
        <v>2</v>
      </c>
      <c r="BN12" s="88">
        <f t="shared" si="4"/>
        <v>3</v>
      </c>
      <c r="BO12" s="38"/>
    </row>
    <row r="13" spans="1:67" ht="12.75">
      <c r="A13" s="32" t="s">
        <v>27</v>
      </c>
      <c r="B13" s="90">
        <v>0</v>
      </c>
      <c r="C13" s="91">
        <v>1</v>
      </c>
      <c r="D13" s="91">
        <v>1</v>
      </c>
      <c r="E13" s="91">
        <v>1</v>
      </c>
      <c r="F13" s="66">
        <v>0</v>
      </c>
      <c r="G13" s="66">
        <v>0</v>
      </c>
      <c r="H13" s="98">
        <v>0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77"/>
      <c r="U13" s="17"/>
      <c r="V13" s="78"/>
      <c r="W13" s="78"/>
      <c r="X13" s="17"/>
      <c r="Y13" s="17"/>
      <c r="Z13" s="17"/>
      <c r="AA13" s="17"/>
      <c r="AB13" s="17"/>
      <c r="AC13" s="17"/>
      <c r="AD13" s="17"/>
      <c r="AE13" s="17"/>
      <c r="AF13" s="79"/>
      <c r="AG13" s="95">
        <v>0</v>
      </c>
      <c r="AH13" s="81">
        <v>1</v>
      </c>
      <c r="AI13" s="81">
        <v>2</v>
      </c>
      <c r="AJ13" s="81">
        <v>1</v>
      </c>
      <c r="AK13" s="81">
        <v>1</v>
      </c>
      <c r="AL13" s="82">
        <v>0</v>
      </c>
      <c r="AM13" s="98">
        <v>0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77"/>
      <c r="AZ13" s="17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22">
        <f t="shared" si="2"/>
        <v>8</v>
      </c>
      <c r="BM13" s="87">
        <f t="shared" si="3"/>
        <v>3</v>
      </c>
      <c r="BN13" s="88">
        <f>SUM(AG13:AM13)</f>
        <v>5</v>
      </c>
      <c r="BO13" s="38"/>
    </row>
    <row r="14" spans="1:67" ht="14.25">
      <c r="A14" s="14" t="s">
        <v>24</v>
      </c>
      <c r="B14" s="37" t="s">
        <v>38</v>
      </c>
      <c r="C14" s="37" t="s">
        <v>38</v>
      </c>
      <c r="D14" s="66">
        <v>0</v>
      </c>
      <c r="E14" s="92">
        <v>0</v>
      </c>
      <c r="F14" s="92">
        <v>0</v>
      </c>
      <c r="G14" s="92">
        <v>0</v>
      </c>
      <c r="H14" s="48" t="s">
        <v>37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77"/>
      <c r="U14" s="17"/>
      <c r="V14" s="78"/>
      <c r="W14" s="78"/>
      <c r="X14" s="17"/>
      <c r="Y14" s="17"/>
      <c r="Z14" s="17"/>
      <c r="AA14" s="17"/>
      <c r="AB14" s="17"/>
      <c r="AC14" s="17"/>
      <c r="AD14" s="17"/>
      <c r="AE14" s="17"/>
      <c r="AF14" s="79"/>
      <c r="AG14" s="36" t="s">
        <v>38</v>
      </c>
      <c r="AH14" s="37" t="s">
        <v>38</v>
      </c>
      <c r="AI14" s="81">
        <v>1</v>
      </c>
      <c r="AJ14" s="81">
        <v>1</v>
      </c>
      <c r="AK14" s="96">
        <v>0</v>
      </c>
      <c r="AL14" s="96">
        <v>0</v>
      </c>
      <c r="AM14" s="48" t="s">
        <v>37</v>
      </c>
      <c r="AN14" s="17"/>
      <c r="AO14" s="83">
        <v>1</v>
      </c>
      <c r="AP14" s="17"/>
      <c r="AQ14" s="17"/>
      <c r="AR14" s="17"/>
      <c r="AS14" s="17"/>
      <c r="AT14" s="17"/>
      <c r="AU14" s="17"/>
      <c r="AV14" s="17"/>
      <c r="AW14" s="17"/>
      <c r="AX14" s="17"/>
      <c r="AY14" s="84">
        <v>1</v>
      </c>
      <c r="AZ14" s="17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22">
        <f t="shared" si="2"/>
        <v>2</v>
      </c>
      <c r="BM14" s="87">
        <f t="shared" si="3"/>
        <v>0</v>
      </c>
      <c r="BN14" s="88">
        <f t="shared" si="4"/>
        <v>2</v>
      </c>
      <c r="BO14" s="38"/>
    </row>
    <row r="15" spans="1:67" ht="14.25">
      <c r="A15" s="14" t="s">
        <v>23</v>
      </c>
      <c r="B15" s="48" t="s">
        <v>37</v>
      </c>
      <c r="C15" s="48" t="s">
        <v>37</v>
      </c>
      <c r="D15" s="37" t="s">
        <v>38</v>
      </c>
      <c r="E15" s="48" t="s">
        <v>37</v>
      </c>
      <c r="F15" s="92">
        <v>0</v>
      </c>
      <c r="G15" s="48" t="s">
        <v>37</v>
      </c>
      <c r="H15" s="99">
        <v>0</v>
      </c>
      <c r="I15" s="78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77"/>
      <c r="U15" s="17"/>
      <c r="V15" s="78"/>
      <c r="W15" s="78"/>
      <c r="X15" s="17"/>
      <c r="Y15" s="17"/>
      <c r="Z15" s="17"/>
      <c r="AA15" s="17"/>
      <c r="AB15" s="17"/>
      <c r="AC15" s="17"/>
      <c r="AD15" s="17"/>
      <c r="AE15" s="17"/>
      <c r="AF15" s="79"/>
      <c r="AG15" s="62" t="s">
        <v>37</v>
      </c>
      <c r="AH15" s="48" t="s">
        <v>37</v>
      </c>
      <c r="AI15" s="37" t="s">
        <v>38</v>
      </c>
      <c r="AJ15" s="48" t="s">
        <v>37</v>
      </c>
      <c r="AK15" s="82">
        <v>0</v>
      </c>
      <c r="AL15" s="48" t="s">
        <v>37</v>
      </c>
      <c r="AM15" s="82">
        <v>0</v>
      </c>
      <c r="AN15" s="17"/>
      <c r="AO15" s="17"/>
      <c r="AP15" s="17"/>
      <c r="AQ15" s="18">
        <v>1</v>
      </c>
      <c r="AR15" s="17"/>
      <c r="AS15" s="17"/>
      <c r="AT15" s="17"/>
      <c r="AU15" s="17"/>
      <c r="AV15" s="17"/>
      <c r="AW15" s="17"/>
      <c r="AX15" s="17"/>
      <c r="AY15" s="77"/>
      <c r="AZ15" s="17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22">
        <f t="shared" si="2"/>
        <v>0</v>
      </c>
      <c r="BM15" s="87">
        <f t="shared" si="3"/>
        <v>0</v>
      </c>
      <c r="BN15" s="88">
        <f>SUM(AG15:AM15)</f>
        <v>0</v>
      </c>
      <c r="BO15" s="38"/>
    </row>
    <row r="16" spans="1:67" ht="14.25">
      <c r="A16" s="14" t="s">
        <v>33</v>
      </c>
      <c r="B16" s="90">
        <v>0</v>
      </c>
      <c r="C16" s="66">
        <v>0</v>
      </c>
      <c r="D16" s="48" t="s">
        <v>37</v>
      </c>
      <c r="E16" s="37" t="s">
        <v>38</v>
      </c>
      <c r="F16" s="48" t="s">
        <v>37</v>
      </c>
      <c r="G16" s="48" t="s">
        <v>37</v>
      </c>
      <c r="H16" s="37" t="s">
        <v>38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77"/>
      <c r="U16" s="17"/>
      <c r="V16" s="78"/>
      <c r="W16" s="78"/>
      <c r="X16" s="17"/>
      <c r="Y16" s="17"/>
      <c r="Z16" s="17"/>
      <c r="AA16" s="17"/>
      <c r="AB16" s="17"/>
      <c r="AC16" s="17"/>
      <c r="AD16" s="17"/>
      <c r="AE16" s="17"/>
      <c r="AF16" s="79"/>
      <c r="AG16" s="80">
        <v>1</v>
      </c>
      <c r="AH16" s="81">
        <v>1</v>
      </c>
      <c r="AI16" s="48" t="s">
        <v>37</v>
      </c>
      <c r="AJ16" s="37" t="s">
        <v>38</v>
      </c>
      <c r="AK16" s="48" t="s">
        <v>37</v>
      </c>
      <c r="AL16" s="48" t="s">
        <v>37</v>
      </c>
      <c r="AM16" s="37" t="s">
        <v>38</v>
      </c>
      <c r="AN16" s="83">
        <v>1</v>
      </c>
      <c r="AO16" s="83">
        <v>1</v>
      </c>
      <c r="AP16" s="18">
        <v>2</v>
      </c>
      <c r="AQ16" s="17"/>
      <c r="AR16" s="17"/>
      <c r="AS16" s="17"/>
      <c r="AT16" s="18">
        <v>1</v>
      </c>
      <c r="AU16" s="18">
        <v>2</v>
      </c>
      <c r="AV16" s="18">
        <v>2</v>
      </c>
      <c r="AW16" s="18">
        <v>1</v>
      </c>
      <c r="AX16" s="17"/>
      <c r="AY16" s="84">
        <v>1</v>
      </c>
      <c r="AZ16" s="18">
        <v>1</v>
      </c>
      <c r="BA16" s="85">
        <v>1</v>
      </c>
      <c r="BB16" s="85">
        <v>1</v>
      </c>
      <c r="BC16" s="78"/>
      <c r="BD16" s="78"/>
      <c r="BE16" s="85">
        <v>1</v>
      </c>
      <c r="BF16" s="85">
        <v>1</v>
      </c>
      <c r="BG16" s="78"/>
      <c r="BH16" s="85">
        <v>1</v>
      </c>
      <c r="BI16" s="85">
        <v>1</v>
      </c>
      <c r="BJ16" s="78"/>
      <c r="BK16" s="78"/>
      <c r="BL16" s="22">
        <f t="shared" si="2"/>
        <v>2</v>
      </c>
      <c r="BM16" s="87">
        <f t="shared" si="3"/>
        <v>0</v>
      </c>
      <c r="BN16" s="88">
        <f t="shared" si="4"/>
        <v>2</v>
      </c>
      <c r="BO16" s="38"/>
    </row>
    <row r="17" spans="1:67" ht="12.75">
      <c r="A17" s="14" t="s">
        <v>35</v>
      </c>
      <c r="B17" s="75">
        <v>1</v>
      </c>
      <c r="C17" s="91">
        <v>1</v>
      </c>
      <c r="D17" s="91">
        <v>1</v>
      </c>
      <c r="E17" s="92">
        <v>0</v>
      </c>
      <c r="F17" s="132">
        <v>0</v>
      </c>
      <c r="G17" s="132">
        <v>0</v>
      </c>
      <c r="H17" s="134">
        <v>2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77"/>
      <c r="U17" s="17"/>
      <c r="V17" s="78"/>
      <c r="W17" s="78"/>
      <c r="X17" s="17"/>
      <c r="Y17" s="17"/>
      <c r="Z17" s="17"/>
      <c r="AA17" s="17"/>
      <c r="AB17" s="17"/>
      <c r="AC17" s="17"/>
      <c r="AD17" s="17"/>
      <c r="AE17" s="17"/>
      <c r="AF17" s="79"/>
      <c r="AG17" s="95">
        <v>0</v>
      </c>
      <c r="AH17" s="94">
        <v>0</v>
      </c>
      <c r="AI17" s="94">
        <v>0</v>
      </c>
      <c r="AJ17" s="96">
        <v>0</v>
      </c>
      <c r="AK17" s="81">
        <v>1</v>
      </c>
      <c r="AL17" s="82">
        <v>0</v>
      </c>
      <c r="AM17" s="82">
        <v>0</v>
      </c>
      <c r="AN17" s="17"/>
      <c r="AO17" s="17"/>
      <c r="AP17" s="18"/>
      <c r="AQ17" s="17"/>
      <c r="AR17" s="17"/>
      <c r="AS17" s="18"/>
      <c r="AT17" s="17"/>
      <c r="AU17" s="17"/>
      <c r="AV17" s="17"/>
      <c r="AW17" s="17"/>
      <c r="AX17" s="17"/>
      <c r="AY17" s="77"/>
      <c r="AZ17" s="18"/>
      <c r="BA17" s="78"/>
      <c r="BB17" s="78"/>
      <c r="BC17" s="78"/>
      <c r="BD17" s="78"/>
      <c r="BE17" s="78"/>
      <c r="BF17" s="85"/>
      <c r="BG17" s="78"/>
      <c r="BH17" s="78"/>
      <c r="BI17" s="78"/>
      <c r="BJ17" s="78"/>
      <c r="BK17" s="78"/>
      <c r="BL17" s="22">
        <f t="shared" si="2"/>
        <v>6</v>
      </c>
      <c r="BM17" s="87">
        <f t="shared" si="3"/>
        <v>5</v>
      </c>
      <c r="BN17" s="88">
        <f t="shared" si="4"/>
        <v>1</v>
      </c>
      <c r="BO17" s="38"/>
    </row>
    <row r="18" spans="1:67" ht="12.75">
      <c r="A18" s="100" t="s">
        <v>10</v>
      </c>
      <c r="B18" s="90">
        <v>0</v>
      </c>
      <c r="C18" s="66">
        <v>0</v>
      </c>
      <c r="D18" s="91">
        <v>3</v>
      </c>
      <c r="E18" s="91">
        <v>5</v>
      </c>
      <c r="F18" s="130">
        <v>1</v>
      </c>
      <c r="G18" s="162">
        <v>1</v>
      </c>
      <c r="H18" s="134">
        <v>1</v>
      </c>
      <c r="I18" s="78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77"/>
      <c r="U18" s="17"/>
      <c r="V18" s="78"/>
      <c r="W18" s="78"/>
      <c r="X18" s="17"/>
      <c r="Y18" s="17"/>
      <c r="Z18" s="17"/>
      <c r="AA18" s="17"/>
      <c r="AB18" s="17"/>
      <c r="AC18" s="17"/>
      <c r="AD18" s="17"/>
      <c r="AE18" s="17"/>
      <c r="AF18" s="79"/>
      <c r="AG18" s="80">
        <v>2</v>
      </c>
      <c r="AH18" s="81">
        <v>2</v>
      </c>
      <c r="AI18" s="81">
        <v>5</v>
      </c>
      <c r="AJ18" s="96">
        <v>0</v>
      </c>
      <c r="AK18" s="96">
        <v>0</v>
      </c>
      <c r="AL18" s="81">
        <v>2</v>
      </c>
      <c r="AM18" s="81">
        <v>2</v>
      </c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8">
        <v>1</v>
      </c>
      <c r="AY18" s="84">
        <v>2</v>
      </c>
      <c r="AZ18" s="17"/>
      <c r="BA18" s="78"/>
      <c r="BB18" s="85">
        <v>1</v>
      </c>
      <c r="BC18" s="78"/>
      <c r="BD18" s="78"/>
      <c r="BE18" s="85">
        <v>1</v>
      </c>
      <c r="BF18" s="78"/>
      <c r="BG18" s="78"/>
      <c r="BH18" s="78"/>
      <c r="BI18" s="78"/>
      <c r="BJ18" s="78"/>
      <c r="BK18" s="78"/>
      <c r="BL18" s="22">
        <f t="shared" si="2"/>
        <v>24</v>
      </c>
      <c r="BM18" s="87">
        <f t="shared" si="3"/>
        <v>11</v>
      </c>
      <c r="BN18" s="88">
        <f t="shared" si="4"/>
        <v>13</v>
      </c>
      <c r="BO18" s="46"/>
    </row>
    <row r="19" spans="1:67" ht="12.75">
      <c r="A19" s="14" t="s">
        <v>34</v>
      </c>
      <c r="B19" s="37" t="s">
        <v>38</v>
      </c>
      <c r="C19" s="37" t="s">
        <v>38</v>
      </c>
      <c r="D19" s="37" t="s">
        <v>38</v>
      </c>
      <c r="E19" s="91">
        <v>2</v>
      </c>
      <c r="F19" s="37" t="s">
        <v>38</v>
      </c>
      <c r="G19" s="37" t="s">
        <v>38</v>
      </c>
      <c r="H19" s="37" t="s">
        <v>38</v>
      </c>
      <c r="I19" s="101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102"/>
      <c r="U19" s="96"/>
      <c r="V19" s="101"/>
      <c r="W19" s="101"/>
      <c r="X19" s="96"/>
      <c r="Y19" s="96"/>
      <c r="Z19" s="96"/>
      <c r="AA19" s="96"/>
      <c r="AB19" s="96"/>
      <c r="AC19" s="96"/>
      <c r="AD19" s="96"/>
      <c r="AE19" s="96"/>
      <c r="AF19" s="103"/>
      <c r="AG19" s="36" t="s">
        <v>38</v>
      </c>
      <c r="AH19" s="37" t="s">
        <v>38</v>
      </c>
      <c r="AI19" s="37" t="s">
        <v>38</v>
      </c>
      <c r="AJ19" s="96">
        <v>0</v>
      </c>
      <c r="AK19" s="37" t="s">
        <v>38</v>
      </c>
      <c r="AL19" s="37" t="s">
        <v>38</v>
      </c>
      <c r="AM19" s="37" t="s">
        <v>38</v>
      </c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104"/>
      <c r="AY19" s="105"/>
      <c r="AZ19" s="96"/>
      <c r="BA19" s="101"/>
      <c r="BB19" s="106"/>
      <c r="BC19" s="101"/>
      <c r="BD19" s="101"/>
      <c r="BE19" s="106"/>
      <c r="BF19" s="101"/>
      <c r="BG19" s="101"/>
      <c r="BH19" s="101"/>
      <c r="BI19" s="101"/>
      <c r="BJ19" s="101"/>
      <c r="BK19" s="101"/>
      <c r="BL19" s="22">
        <f t="shared" si="2"/>
        <v>2</v>
      </c>
      <c r="BM19" s="87">
        <f t="shared" si="3"/>
        <v>2</v>
      </c>
      <c r="BN19" s="88">
        <f t="shared" si="4"/>
        <v>0</v>
      </c>
      <c r="BO19" s="38"/>
    </row>
    <row r="20" spans="1:67" ht="12.75">
      <c r="A20" s="14" t="s">
        <v>11</v>
      </c>
      <c r="B20" s="75">
        <v>1</v>
      </c>
      <c r="C20" s="66">
        <v>0</v>
      </c>
      <c r="D20" s="92">
        <v>0</v>
      </c>
      <c r="E20" s="92">
        <v>0</v>
      </c>
      <c r="F20" s="92">
        <v>0</v>
      </c>
      <c r="G20" s="37" t="s">
        <v>38</v>
      </c>
      <c r="H20" s="92">
        <v>0</v>
      </c>
      <c r="I20" s="101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102"/>
      <c r="U20" s="96"/>
      <c r="V20" s="101"/>
      <c r="W20" s="101"/>
      <c r="X20" s="96"/>
      <c r="Y20" s="96"/>
      <c r="Z20" s="96"/>
      <c r="AA20" s="96"/>
      <c r="AB20" s="96"/>
      <c r="AC20" s="96"/>
      <c r="AD20" s="96"/>
      <c r="AE20" s="96"/>
      <c r="AF20" s="103"/>
      <c r="AG20" s="107">
        <v>0</v>
      </c>
      <c r="AH20" s="94">
        <v>0</v>
      </c>
      <c r="AI20" s="94">
        <v>0</v>
      </c>
      <c r="AJ20" s="96">
        <v>0</v>
      </c>
      <c r="AK20" s="96">
        <v>0</v>
      </c>
      <c r="AL20" s="37" t="s">
        <v>38</v>
      </c>
      <c r="AM20" s="94">
        <v>0</v>
      </c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104"/>
      <c r="AY20" s="105"/>
      <c r="AZ20" s="96"/>
      <c r="BA20" s="101"/>
      <c r="BB20" s="106"/>
      <c r="BC20" s="101"/>
      <c r="BD20" s="101"/>
      <c r="BE20" s="106"/>
      <c r="BF20" s="101"/>
      <c r="BG20" s="101"/>
      <c r="BH20" s="101"/>
      <c r="BI20" s="101"/>
      <c r="BJ20" s="101"/>
      <c r="BK20" s="101"/>
      <c r="BL20" s="22">
        <f t="shared" si="2"/>
        <v>1</v>
      </c>
      <c r="BM20" s="87">
        <f t="shared" si="3"/>
        <v>1</v>
      </c>
      <c r="BN20" s="88">
        <f t="shared" si="4"/>
        <v>0</v>
      </c>
      <c r="BO20" s="38"/>
    </row>
    <row r="21" spans="1:67" ht="12.75">
      <c r="A21" s="14" t="s">
        <v>12</v>
      </c>
      <c r="B21" s="90">
        <v>0</v>
      </c>
      <c r="C21" s="37" t="s">
        <v>38</v>
      </c>
      <c r="D21" s="92">
        <v>0</v>
      </c>
      <c r="E21" s="92">
        <v>0</v>
      </c>
      <c r="F21" s="37" t="s">
        <v>38</v>
      </c>
      <c r="G21" s="132">
        <v>0</v>
      </c>
      <c r="H21" s="92">
        <v>0</v>
      </c>
      <c r="I21" s="101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102"/>
      <c r="U21" s="96"/>
      <c r="V21" s="101"/>
      <c r="W21" s="101"/>
      <c r="X21" s="96"/>
      <c r="Y21" s="96"/>
      <c r="Z21" s="96"/>
      <c r="AA21" s="96"/>
      <c r="AB21" s="96"/>
      <c r="AC21" s="96"/>
      <c r="AD21" s="96"/>
      <c r="AE21" s="96"/>
      <c r="AF21" s="103"/>
      <c r="AG21" s="107">
        <v>0</v>
      </c>
      <c r="AH21" s="37" t="s">
        <v>38</v>
      </c>
      <c r="AI21" s="94">
        <v>0</v>
      </c>
      <c r="AJ21" s="81">
        <v>1</v>
      </c>
      <c r="AK21" s="37" t="s">
        <v>38</v>
      </c>
      <c r="AL21" s="82">
        <v>0</v>
      </c>
      <c r="AM21" s="94">
        <v>0</v>
      </c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104"/>
      <c r="AY21" s="105"/>
      <c r="AZ21" s="96"/>
      <c r="BA21" s="101"/>
      <c r="BB21" s="106"/>
      <c r="BC21" s="101"/>
      <c r="BD21" s="101"/>
      <c r="BE21" s="106"/>
      <c r="BF21" s="101"/>
      <c r="BG21" s="101"/>
      <c r="BH21" s="101"/>
      <c r="BI21" s="101"/>
      <c r="BJ21" s="101"/>
      <c r="BK21" s="101"/>
      <c r="BL21" s="22">
        <f t="shared" si="2"/>
        <v>1</v>
      </c>
      <c r="BM21" s="87">
        <f t="shared" si="3"/>
        <v>0</v>
      </c>
      <c r="BN21" s="88">
        <f t="shared" si="4"/>
        <v>1</v>
      </c>
      <c r="BO21" s="38"/>
    </row>
    <row r="22" spans="1:67" ht="13.5" thickBot="1">
      <c r="A22" s="108"/>
      <c r="B22" s="109"/>
      <c r="C22" s="49"/>
      <c r="D22" s="49"/>
      <c r="E22" s="49"/>
      <c r="F22" s="110"/>
      <c r="G22" s="136"/>
      <c r="H22" s="111"/>
      <c r="I22" s="112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4"/>
      <c r="U22" s="113"/>
      <c r="V22" s="112"/>
      <c r="W22" s="112"/>
      <c r="X22" s="113"/>
      <c r="Y22" s="113"/>
      <c r="Z22" s="113"/>
      <c r="AA22" s="113"/>
      <c r="AB22" s="113"/>
      <c r="AC22" s="115"/>
      <c r="AD22" s="113"/>
      <c r="AE22" s="113"/>
      <c r="AF22" s="116"/>
      <c r="AG22" s="117"/>
      <c r="AH22" s="118"/>
      <c r="AI22" s="49"/>
      <c r="AJ22" s="49"/>
      <c r="AK22" s="110"/>
      <c r="AL22" s="136"/>
      <c r="AM22" s="119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4"/>
      <c r="AZ22" s="113"/>
      <c r="BA22" s="112"/>
      <c r="BB22" s="112"/>
      <c r="BC22" s="112"/>
      <c r="BD22" s="112"/>
      <c r="BE22" s="112"/>
      <c r="BF22" s="112"/>
      <c r="BG22" s="112"/>
      <c r="BH22" s="120"/>
      <c r="BI22" s="112"/>
      <c r="BJ22" s="112"/>
      <c r="BK22" s="112"/>
      <c r="BL22" s="121">
        <f t="shared" si="2"/>
        <v>0</v>
      </c>
      <c r="BM22" s="122">
        <f t="shared" si="3"/>
        <v>0</v>
      </c>
      <c r="BN22" s="123">
        <f t="shared" si="4"/>
        <v>0</v>
      </c>
      <c r="BO22" s="38"/>
    </row>
    <row r="23" spans="1:67" ht="13.5" thickBot="1">
      <c r="A23" s="124" t="s">
        <v>0</v>
      </c>
      <c r="B23" s="125">
        <f aca="true" t="shared" si="5" ref="B23:X23">SUM(B6:B22)</f>
        <v>6</v>
      </c>
      <c r="C23" s="125">
        <f t="shared" si="5"/>
        <v>8</v>
      </c>
      <c r="D23" s="125">
        <f t="shared" si="5"/>
        <v>14</v>
      </c>
      <c r="E23" s="125">
        <f t="shared" si="5"/>
        <v>8</v>
      </c>
      <c r="F23" s="125">
        <f t="shared" si="5"/>
        <v>4</v>
      </c>
      <c r="G23" s="125">
        <f t="shared" si="5"/>
        <v>3</v>
      </c>
      <c r="H23" s="125">
        <f t="shared" si="5"/>
        <v>6</v>
      </c>
      <c r="I23" s="125">
        <f t="shared" si="5"/>
        <v>0</v>
      </c>
      <c r="J23" s="125">
        <f t="shared" si="5"/>
        <v>0</v>
      </c>
      <c r="K23" s="125">
        <f t="shared" si="5"/>
        <v>0</v>
      </c>
      <c r="L23" s="125">
        <f t="shared" si="5"/>
        <v>0</v>
      </c>
      <c r="M23" s="125">
        <f t="shared" si="5"/>
        <v>0</v>
      </c>
      <c r="N23" s="125">
        <f t="shared" si="5"/>
        <v>0</v>
      </c>
      <c r="O23" s="125">
        <f t="shared" si="5"/>
        <v>0</v>
      </c>
      <c r="P23" s="125">
        <f t="shared" si="5"/>
        <v>0</v>
      </c>
      <c r="Q23" s="125">
        <f t="shared" si="5"/>
        <v>0</v>
      </c>
      <c r="R23" s="125">
        <f t="shared" si="5"/>
        <v>0</v>
      </c>
      <c r="S23" s="125">
        <f t="shared" si="5"/>
        <v>0</v>
      </c>
      <c r="T23" s="125">
        <f t="shared" si="5"/>
        <v>0</v>
      </c>
      <c r="U23" s="125">
        <f t="shared" si="5"/>
        <v>0</v>
      </c>
      <c r="V23" s="125">
        <f t="shared" si="5"/>
        <v>0</v>
      </c>
      <c r="W23" s="125">
        <f t="shared" si="5"/>
        <v>0</v>
      </c>
      <c r="X23" s="125">
        <f t="shared" si="5"/>
        <v>0</v>
      </c>
      <c r="Y23" s="126">
        <v>5</v>
      </c>
      <c r="Z23" s="125">
        <f aca="true" t="shared" si="6" ref="Z23:AE23">SUM(Z6:Z22)</f>
        <v>0</v>
      </c>
      <c r="AA23" s="125">
        <f t="shared" si="6"/>
        <v>0</v>
      </c>
      <c r="AB23" s="125">
        <f t="shared" si="6"/>
        <v>0</v>
      </c>
      <c r="AC23" s="125">
        <f t="shared" si="6"/>
        <v>0</v>
      </c>
      <c r="AD23" s="125">
        <f t="shared" si="6"/>
        <v>0</v>
      </c>
      <c r="AE23" s="125">
        <f t="shared" si="6"/>
        <v>0</v>
      </c>
      <c r="AF23" s="126">
        <v>5</v>
      </c>
      <c r="AG23" s="125">
        <f aca="true" t="shared" si="7" ref="AG23:BN23">SUM(AG6:AG22)</f>
        <v>6</v>
      </c>
      <c r="AH23" s="125">
        <f t="shared" si="7"/>
        <v>5</v>
      </c>
      <c r="AI23" s="125">
        <f t="shared" si="7"/>
        <v>14</v>
      </c>
      <c r="AJ23" s="125">
        <f t="shared" si="7"/>
        <v>6</v>
      </c>
      <c r="AK23" s="125">
        <f t="shared" si="7"/>
        <v>4</v>
      </c>
      <c r="AL23" s="125">
        <f t="shared" si="7"/>
        <v>3</v>
      </c>
      <c r="AM23" s="125">
        <f t="shared" si="7"/>
        <v>5</v>
      </c>
      <c r="AN23" s="1">
        <f t="shared" si="7"/>
        <v>3</v>
      </c>
      <c r="AO23" s="1">
        <f t="shared" si="7"/>
        <v>10</v>
      </c>
      <c r="AP23" s="1">
        <f t="shared" si="7"/>
        <v>5</v>
      </c>
      <c r="AQ23" s="1">
        <f t="shared" si="7"/>
        <v>3</v>
      </c>
      <c r="AR23" s="1">
        <f t="shared" si="7"/>
        <v>3</v>
      </c>
      <c r="AS23" s="1">
        <f t="shared" si="7"/>
        <v>2</v>
      </c>
      <c r="AT23" s="1">
        <f t="shared" si="7"/>
        <v>3</v>
      </c>
      <c r="AU23" s="1">
        <f t="shared" si="7"/>
        <v>3</v>
      </c>
      <c r="AV23" s="1">
        <f t="shared" si="7"/>
        <v>3</v>
      </c>
      <c r="AW23" s="1">
        <f t="shared" si="7"/>
        <v>6</v>
      </c>
      <c r="AX23" s="1">
        <f t="shared" si="7"/>
        <v>2</v>
      </c>
      <c r="AY23" s="1">
        <f t="shared" si="7"/>
        <v>9</v>
      </c>
      <c r="AZ23" s="1">
        <f t="shared" si="7"/>
        <v>4</v>
      </c>
      <c r="BA23" s="1">
        <f t="shared" si="7"/>
        <v>4</v>
      </c>
      <c r="BB23" s="1">
        <f t="shared" si="7"/>
        <v>5</v>
      </c>
      <c r="BC23" s="1">
        <f t="shared" si="7"/>
        <v>2</v>
      </c>
      <c r="BD23" s="29">
        <f t="shared" si="7"/>
        <v>0</v>
      </c>
      <c r="BE23" s="1">
        <f t="shared" si="7"/>
        <v>3</v>
      </c>
      <c r="BF23" s="1">
        <f t="shared" si="7"/>
        <v>7</v>
      </c>
      <c r="BG23" s="1">
        <f t="shared" si="7"/>
        <v>1</v>
      </c>
      <c r="BH23" s="1">
        <f t="shared" si="7"/>
        <v>7</v>
      </c>
      <c r="BI23" s="1">
        <f t="shared" si="7"/>
        <v>2</v>
      </c>
      <c r="BJ23" s="1">
        <f t="shared" si="7"/>
        <v>1</v>
      </c>
      <c r="BK23" s="29">
        <f t="shared" si="7"/>
        <v>0</v>
      </c>
      <c r="BL23" s="127">
        <f t="shared" si="7"/>
        <v>92</v>
      </c>
      <c r="BM23" s="128">
        <f t="shared" si="7"/>
        <v>49</v>
      </c>
      <c r="BN23" s="51">
        <f t="shared" si="7"/>
        <v>43</v>
      </c>
      <c r="BO23" s="40"/>
    </row>
    <row r="24" spans="2:67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29"/>
      <c r="Z24" s="1"/>
      <c r="AA24" s="1"/>
      <c r="AB24" s="1"/>
      <c r="AC24" s="1"/>
      <c r="AD24" s="1"/>
      <c r="AE24" s="1"/>
      <c r="AF24" s="29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29"/>
      <c r="BE24" s="1"/>
      <c r="BF24" s="1"/>
      <c r="BG24" s="1"/>
      <c r="BH24" s="1"/>
      <c r="BI24" s="1"/>
      <c r="BJ24" s="1"/>
      <c r="BK24" s="29"/>
      <c r="BL24" s="129"/>
      <c r="BM24" s="129"/>
      <c r="BN24" s="129"/>
      <c r="BO24" s="40"/>
    </row>
    <row r="25" spans="2:67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9"/>
      <c r="Z25" s="25"/>
      <c r="AA25" s="25"/>
      <c r="AB25" s="25"/>
      <c r="AC25" s="25"/>
      <c r="AD25" s="25"/>
      <c r="AE25" s="25"/>
      <c r="AF25" s="29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29"/>
      <c r="BE25" s="25"/>
      <c r="BF25" s="25"/>
      <c r="BG25" s="25"/>
      <c r="BH25" s="25"/>
      <c r="BI25" s="25"/>
      <c r="BJ25" s="25"/>
      <c r="BK25" s="29"/>
      <c r="BO25" s="40"/>
    </row>
    <row r="26" spans="1:46" ht="12.75">
      <c r="A26" s="39" t="s">
        <v>13</v>
      </c>
      <c r="B26" s="142" t="s">
        <v>14</v>
      </c>
      <c r="C26" s="142"/>
      <c r="D26" s="142" t="s">
        <v>15</v>
      </c>
      <c r="E26" s="142"/>
      <c r="F26" s="142" t="s">
        <v>16</v>
      </c>
      <c r="G26" s="142"/>
      <c r="H26" s="142"/>
      <c r="I26" s="159" t="s">
        <v>30</v>
      </c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1"/>
      <c r="AK26" s="27"/>
      <c r="AL26" s="27"/>
      <c r="AM26" s="1" t="s">
        <v>17</v>
      </c>
      <c r="AN26" s="1"/>
      <c r="AO26" s="1"/>
      <c r="AP26" s="1"/>
      <c r="AQ26" s="1"/>
      <c r="AR26" s="1"/>
      <c r="AS26" s="1"/>
      <c r="AT26" s="1"/>
    </row>
    <row r="27" spans="1:46" ht="12.75">
      <c r="A27" s="26" t="s">
        <v>25</v>
      </c>
      <c r="B27" s="139">
        <v>4</v>
      </c>
      <c r="C27" s="139"/>
      <c r="D27" s="139">
        <v>11</v>
      </c>
      <c r="E27" s="139"/>
      <c r="F27" s="138">
        <f>D27/B27</f>
        <v>2.75</v>
      </c>
      <c r="G27" s="138"/>
      <c r="H27" s="138"/>
      <c r="I27" s="140">
        <v>0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1"/>
      <c r="AK27" s="28"/>
      <c r="AL27" s="28"/>
      <c r="AM27" s="1" t="s">
        <v>18</v>
      </c>
      <c r="AN27" s="1"/>
      <c r="AO27" s="1"/>
      <c r="AP27" s="1"/>
      <c r="AQ27" s="1"/>
      <c r="AR27" s="1"/>
      <c r="AS27" s="1"/>
      <c r="AT27" s="1"/>
    </row>
    <row r="28" spans="1:46" ht="12.75">
      <c r="A28" s="26" t="s">
        <v>41</v>
      </c>
      <c r="B28" s="139">
        <v>3</v>
      </c>
      <c r="C28" s="139"/>
      <c r="D28" s="139">
        <v>9</v>
      </c>
      <c r="E28" s="139"/>
      <c r="F28" s="138">
        <f>D28/B28</f>
        <v>3</v>
      </c>
      <c r="G28" s="138"/>
      <c r="H28" s="138"/>
      <c r="I28" s="140">
        <v>0</v>
      </c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1"/>
      <c r="AK28" s="25"/>
      <c r="AL28" s="25"/>
      <c r="AM28" s="1"/>
      <c r="AN28" s="1"/>
      <c r="AO28" s="1"/>
      <c r="AP28" s="1"/>
      <c r="AQ28" s="1"/>
      <c r="AR28" s="1"/>
      <c r="AS28" s="1"/>
      <c r="AT28" s="1"/>
    </row>
    <row r="29" spans="1:46" ht="12.75">
      <c r="A29" s="26" t="s">
        <v>24</v>
      </c>
      <c r="B29" s="139">
        <v>1</v>
      </c>
      <c r="C29" s="139"/>
      <c r="D29" s="139">
        <v>4</v>
      </c>
      <c r="E29" s="139"/>
      <c r="F29" s="138">
        <f>D29/B29</f>
        <v>4</v>
      </c>
      <c r="G29" s="138"/>
      <c r="H29" s="138"/>
      <c r="I29" s="140">
        <v>0</v>
      </c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1"/>
      <c r="AK29" s="25"/>
      <c r="AL29" s="25"/>
      <c r="AM29" s="1"/>
      <c r="AN29" s="1"/>
      <c r="AO29" s="1"/>
      <c r="AP29" s="1"/>
      <c r="AQ29" s="1"/>
      <c r="AR29" s="1"/>
      <c r="AS29" s="1"/>
      <c r="AT29" s="1"/>
    </row>
    <row r="31" spans="1:4" ht="12.75">
      <c r="A31" s="33" t="s">
        <v>21</v>
      </c>
      <c r="B31" s="33"/>
      <c r="C31" s="33"/>
      <c r="D31" s="33"/>
    </row>
    <row r="32" spans="1:4" ht="12.75">
      <c r="A32" s="35" t="s">
        <v>56</v>
      </c>
      <c r="B32" s="33"/>
      <c r="C32" s="33"/>
      <c r="D32" s="33"/>
    </row>
    <row r="33" spans="1:4" ht="12.75">
      <c r="A33" s="34" t="s">
        <v>31</v>
      </c>
      <c r="B33" s="33"/>
      <c r="C33" s="33"/>
      <c r="D33" s="33"/>
    </row>
  </sheetData>
  <sheetProtection password="D114" sheet="1"/>
  <mergeCells count="24">
    <mergeCell ref="B29:C29"/>
    <mergeCell ref="D29:E29"/>
    <mergeCell ref="F29:H29"/>
    <mergeCell ref="I29:AH29"/>
    <mergeCell ref="B28:C28"/>
    <mergeCell ref="D28:E28"/>
    <mergeCell ref="F28:H28"/>
    <mergeCell ref="I28:AH28"/>
    <mergeCell ref="B26:C26"/>
    <mergeCell ref="D26:E26"/>
    <mergeCell ref="F26:H26"/>
    <mergeCell ref="I26:AH26"/>
    <mergeCell ref="B27:C27"/>
    <mergeCell ref="D27:E27"/>
    <mergeCell ref="F27:H27"/>
    <mergeCell ref="I27:AH27"/>
    <mergeCell ref="A1:BN2"/>
    <mergeCell ref="B3:H3"/>
    <mergeCell ref="N3:Q3"/>
    <mergeCell ref="AG3:AM3"/>
    <mergeCell ref="AR3:AV3"/>
    <mergeCell ref="BL3:BL5"/>
    <mergeCell ref="BM3:BM5"/>
    <mergeCell ref="BN3:BN5"/>
  </mergeCells>
  <printOptions/>
  <pageMargins left="0.7" right="0.7" top="0.75" bottom="0.75" header="0.3" footer="0.3"/>
  <pageSetup horizontalDpi="600" verticalDpi="600" orientation="portrait" paperSize="9" r:id="rId1"/>
  <ignoredErrors>
    <ignoredError sqref="AM23 BL7:BN7 BL16:BN16 H23:AK23 G23 AL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robin77</dc:creator>
  <cp:keywords/>
  <dc:description/>
  <cp:lastModifiedBy>robin77</cp:lastModifiedBy>
  <cp:lastPrinted>2016-08-18T10:34:22Z</cp:lastPrinted>
  <dcterms:created xsi:type="dcterms:W3CDTF">2013-03-09T14:44:54Z</dcterms:created>
  <dcterms:modified xsi:type="dcterms:W3CDTF">2017-05-28T19:07:02Z</dcterms:modified>
  <cp:category/>
  <cp:version/>
  <cp:contentType/>
  <cp:contentStatus/>
</cp:coreProperties>
</file>