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608" activeTab="0"/>
  </bookViews>
  <sheets>
    <sheet name="2020-21" sheetId="1" r:id="rId1"/>
    <sheet name="play-off 2020-21" sheetId="2" r:id="rId2"/>
    <sheet name="2021-22" sheetId="3" r:id="rId3"/>
    <sheet name="play-off 2021-22" sheetId="4" r:id="rId4"/>
  </sheets>
  <definedNames/>
  <calcPr fullCalcOnLoad="1"/>
</workbook>
</file>

<file path=xl/sharedStrings.xml><?xml version="1.0" encoding="utf-8"?>
<sst xmlns="http://schemas.openxmlformats.org/spreadsheetml/2006/main" count="1101" uniqueCount="75">
  <si>
    <t xml:space="preserve"> </t>
  </si>
  <si>
    <t>Góly</t>
  </si>
  <si>
    <t>Priezvisko a meno</t>
  </si>
  <si>
    <t>Poradie kôl</t>
  </si>
  <si>
    <t>Alföldy J.        "C"</t>
  </si>
  <si>
    <t>x</t>
  </si>
  <si>
    <t>Alföldy R.       "A"</t>
  </si>
  <si>
    <t>Biely J.</t>
  </si>
  <si>
    <t>Bziňák T.        (b)</t>
  </si>
  <si>
    <t>•</t>
  </si>
  <si>
    <t xml:space="preserve">Kotes P.         </t>
  </si>
  <si>
    <t>Mancál M.      "A"</t>
  </si>
  <si>
    <t xml:space="preserve">Minárik R.       (b) </t>
  </si>
  <si>
    <t>Schuster F.</t>
  </si>
  <si>
    <t>Thron T.</t>
  </si>
  <si>
    <t>Vašíček M.</t>
  </si>
  <si>
    <t>Brankári</t>
  </si>
  <si>
    <t>záp.</t>
  </si>
  <si>
    <t>GA</t>
  </si>
  <si>
    <t>GP</t>
  </si>
  <si>
    <t>SO</t>
  </si>
  <si>
    <t>góly</t>
  </si>
  <si>
    <t>Bziňák T.</t>
  </si>
  <si>
    <t>nahrávky</t>
  </si>
  <si>
    <t>GA - obdržané góly</t>
  </si>
  <si>
    <t>GP - priemer gól. na záp.</t>
  </si>
  <si>
    <t xml:space="preserve">  </t>
  </si>
  <si>
    <t>SO - počet odchyt. shutoutov</t>
  </si>
  <si>
    <t>Švarc P.</t>
  </si>
  <si>
    <t>Fischer M.</t>
  </si>
  <si>
    <t>Spolu góly</t>
  </si>
  <si>
    <t>Prihrávky</t>
  </si>
  <si>
    <t>Spolu prihrávky</t>
  </si>
  <si>
    <t>Body</t>
  </si>
  <si>
    <t>Sedláček M.</t>
  </si>
  <si>
    <t>voľno</t>
  </si>
  <si>
    <t>Juruška J.</t>
  </si>
  <si>
    <t>Špoták M.</t>
  </si>
  <si>
    <t>Štefan D.</t>
  </si>
  <si>
    <t xml:space="preserve">kontumácia </t>
  </si>
  <si>
    <t xml:space="preserve">Minárik R. </t>
  </si>
  <si>
    <t xml:space="preserve">Šenšel S. </t>
  </si>
  <si>
    <t>-</t>
  </si>
  <si>
    <t>výsledok a štatistiky anulované</t>
  </si>
  <si>
    <r>
      <t xml:space="preserve"> BHBL                                            SAV Lamač</t>
    </r>
    <r>
      <rPr>
        <b/>
        <sz val="12"/>
        <rFont val="Arial CE"/>
        <family val="2"/>
      </rPr>
      <t xml:space="preserve"> - Kanadské bodovanie sezóna 2020/2021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                seniori</t>
    </r>
  </si>
  <si>
    <t>zákl.časť ukončená - koronavírus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</si>
  <si>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</si>
  <si>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</si>
  <si>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</si>
  <si>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</si>
  <si>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</si>
  <si>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</si>
  <si>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</si>
  <si>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</si>
  <si>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</si>
  <si>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</si>
  <si>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</si>
  <si>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</si>
  <si>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</si>
  <si>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</si>
  <si>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</si>
  <si>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</si>
  <si>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15.</t>
  </si>
  <si>
    <t>Nahrávky</t>
  </si>
  <si>
    <t>Spolu gólov</t>
  </si>
  <si>
    <t>GP - priemer gól.na záp.</t>
  </si>
  <si>
    <t>Minárik R.</t>
  </si>
  <si>
    <t>Spolu prihrávok</t>
  </si>
  <si>
    <r>
      <t xml:space="preserve">SAV Lamač - Kanadské bodovanie sezóna 2020/2021               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</si>
  <si>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r>
      <t xml:space="preserve"> BHBL                                            SAV Lamač</t>
    </r>
    <r>
      <rPr>
        <b/>
        <sz val="12"/>
        <rFont val="Arial CE"/>
        <family val="2"/>
      </rPr>
      <t xml:space="preserve"> - Kanadské bodovanie sezóna 2021/2022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     seniori</t>
    </r>
  </si>
  <si>
    <t>●</t>
  </si>
  <si>
    <t>Pšenko M.</t>
  </si>
  <si>
    <r>
      <t>Biely S.</t>
    </r>
    <r>
      <rPr>
        <sz val="8"/>
        <color indexed="8"/>
        <rFont val="Arial"/>
        <family val="2"/>
      </rPr>
      <t xml:space="preserve"> (od 7.kola)</t>
    </r>
  </si>
  <si>
    <r>
      <t xml:space="preserve">SAV Lamač - Kanadské bodovanie sezóna 2021/2022                       </t>
    </r>
    <r>
      <rPr>
        <b/>
        <sz val="10"/>
        <rFont val="Arial"/>
        <family val="2"/>
      </rPr>
      <t xml:space="preserve">» </t>
    </r>
    <r>
      <rPr>
        <b/>
        <sz val="10"/>
        <rFont val="Arial CE"/>
        <family val="2"/>
      </rPr>
      <t xml:space="preserve">PLAY-OFF </t>
    </r>
    <r>
      <rPr>
        <b/>
        <sz val="10"/>
        <rFont val="Arial"/>
        <family val="2"/>
      </rPr>
      <t>«</t>
    </r>
  </si>
  <si>
    <t>Biely 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</si>
</sst>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2"/>
    </font>
    <font>
      <i/>
      <sz val="7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 CE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thin">
        <color indexed="8"/>
      </right>
      <top style="medium"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rgb="FF000000"/>
      </right>
      <top style="thin">
        <color rgb="FF000000"/>
      </top>
      <bottom style="medium"/>
    </border>
    <border>
      <left>
        <color rgb="FF000000"/>
      </left>
      <right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thin"/>
      <top style="thin">
        <color rgb="FF000000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/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 style="thin"/>
    </border>
    <border>
      <left style="thin">
        <color rgb="FF000000"/>
      </left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34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Alignment="1">
      <alignment/>
    </xf>
    <xf numFmtId="0" fontId="60" fillId="0" borderId="18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/>
    </xf>
    <xf numFmtId="0" fontId="15" fillId="0" borderId="17" xfId="0" applyFont="1" applyBorder="1" applyAlignment="1">
      <alignment/>
    </xf>
    <xf numFmtId="0" fontId="60" fillId="0" borderId="30" xfId="0" applyFont="1" applyFill="1" applyBorder="1" applyAlignment="1">
      <alignment horizontal="center"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60" fillId="37" borderId="3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 wrapText="1"/>
    </xf>
    <xf numFmtId="0" fontId="60" fillId="37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38" borderId="36" xfId="0" applyFont="1" applyFill="1" applyBorder="1" applyAlignment="1">
      <alignment horizontal="center"/>
    </xf>
    <xf numFmtId="0" fontId="60" fillId="38" borderId="37" xfId="0" applyFont="1" applyFill="1" applyBorder="1" applyAlignment="1">
      <alignment horizontal="center"/>
    </xf>
    <xf numFmtId="0" fontId="60" fillId="38" borderId="38" xfId="0" applyFont="1" applyFill="1" applyBorder="1" applyAlignment="1">
      <alignment horizontal="center"/>
    </xf>
    <xf numFmtId="0" fontId="17" fillId="8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readingOrder="2"/>
    </xf>
    <xf numFmtId="0" fontId="12" fillId="34" borderId="2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/>
    </xf>
    <xf numFmtId="0" fontId="12" fillId="0" borderId="46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11" fillId="13" borderId="0" xfId="0" applyFont="1" applyFill="1" applyAlignment="1">
      <alignment/>
    </xf>
    <xf numFmtId="0" fontId="17" fillId="39" borderId="0" xfId="0" applyFont="1" applyFill="1" applyAlignment="1">
      <alignment/>
    </xf>
    <xf numFmtId="0" fontId="11" fillId="39" borderId="15" xfId="0" applyFont="1" applyFill="1" applyBorder="1" applyAlignment="1">
      <alignment horizontal="center"/>
    </xf>
    <xf numFmtId="0" fontId="11" fillId="39" borderId="16" xfId="0" applyFont="1" applyFill="1" applyBorder="1" applyAlignment="1">
      <alignment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Alignment="1">
      <alignment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/>
    </xf>
    <xf numFmtId="0" fontId="11" fillId="0" borderId="0" xfId="0" applyFont="1" applyAlignment="1">
      <alignment/>
    </xf>
    <xf numFmtId="0" fontId="61" fillId="2" borderId="3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40" borderId="62" xfId="0" applyFont="1" applyFill="1" applyBorder="1" applyAlignment="1">
      <alignment horizontal="center"/>
    </xf>
    <xf numFmtId="0" fontId="11" fillId="40" borderId="65" xfId="0" applyFont="1" applyFill="1" applyBorder="1" applyAlignment="1">
      <alignment horizontal="center"/>
    </xf>
    <xf numFmtId="0" fontId="11" fillId="40" borderId="63" xfId="0" applyFont="1" applyFill="1" applyBorder="1" applyAlignment="1">
      <alignment horizontal="center"/>
    </xf>
    <xf numFmtId="0" fontId="6" fillId="41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6" fillId="42" borderId="6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7" fillId="43" borderId="68" xfId="0" applyFont="1" applyFill="1" applyBorder="1" applyAlignment="1">
      <alignment horizontal="center"/>
    </xf>
    <xf numFmtId="0" fontId="17" fillId="42" borderId="68" xfId="0" applyFont="1" applyFill="1" applyBorder="1" applyAlignment="1">
      <alignment horizontal="center"/>
    </xf>
    <xf numFmtId="0" fontId="17" fillId="42" borderId="69" xfId="0" applyFont="1" applyFill="1" applyBorder="1" applyAlignment="1">
      <alignment horizontal="center"/>
    </xf>
    <xf numFmtId="0" fontId="17" fillId="42" borderId="67" xfId="0" applyFont="1" applyFill="1" applyBorder="1" applyAlignment="1">
      <alignment horizontal="center"/>
    </xf>
    <xf numFmtId="0" fontId="19" fillId="44" borderId="71" xfId="0" applyFont="1" applyFill="1" applyBorder="1" applyAlignment="1">
      <alignment horizontal="center"/>
    </xf>
    <xf numFmtId="0" fontId="19" fillId="42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0" fontId="17" fillId="0" borderId="73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0" fontId="17" fillId="42" borderId="73" xfId="0" applyFont="1" applyFill="1" applyBorder="1" applyAlignment="1">
      <alignment horizontal="center"/>
    </xf>
    <xf numFmtId="0" fontId="17" fillId="42" borderId="76" xfId="0" applyFont="1" applyFill="1" applyBorder="1" applyAlignment="1">
      <alignment horizontal="center"/>
    </xf>
    <xf numFmtId="0" fontId="17" fillId="42" borderId="79" xfId="0" applyFont="1" applyFill="1" applyBorder="1" applyAlignment="1">
      <alignment horizontal="center"/>
    </xf>
    <xf numFmtId="0" fontId="17" fillId="0" borderId="81" xfId="0" applyFont="1" applyFill="1" applyBorder="1" applyAlignment="1">
      <alignment horizontal="center"/>
    </xf>
    <xf numFmtId="0" fontId="17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0" borderId="84" xfId="0" applyFont="1" applyFill="1" applyBorder="1" applyAlignment="1">
      <alignment horizontal="center"/>
    </xf>
    <xf numFmtId="0" fontId="17" fillId="42" borderId="82" xfId="0" applyFont="1" applyFill="1" applyBorder="1" applyAlignment="1">
      <alignment horizontal="center"/>
    </xf>
    <xf numFmtId="0" fontId="17" fillId="42" borderId="83" xfId="0" applyFont="1" applyFill="1" applyBorder="1" applyAlignment="1">
      <alignment horizontal="center"/>
    </xf>
    <xf numFmtId="0" fontId="17" fillId="42" borderId="81" xfId="0" applyFont="1" applyFill="1" applyBorder="1" applyAlignment="1">
      <alignment horizontal="center"/>
    </xf>
    <xf numFmtId="0" fontId="19" fillId="0" borderId="85" xfId="0" applyFont="1" applyFill="1" applyBorder="1" applyAlignment="1">
      <alignment horizontal="center"/>
    </xf>
    <xf numFmtId="0" fontId="19" fillId="44" borderId="86" xfId="0" applyFont="1" applyFill="1" applyBorder="1" applyAlignment="1">
      <alignment horizontal="center"/>
    </xf>
    <xf numFmtId="0" fontId="19" fillId="42" borderId="87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40" borderId="0" xfId="0" applyFont="1" applyFill="1" applyBorder="1" applyAlignment="1">
      <alignment/>
    </xf>
    <xf numFmtId="0" fontId="19" fillId="45" borderId="60" xfId="0" applyFont="1" applyFill="1" applyBorder="1" applyAlignment="1">
      <alignment horizontal="center"/>
    </xf>
    <xf numFmtId="0" fontId="19" fillId="45" borderId="88" xfId="0" applyFont="1" applyFill="1" applyBorder="1" applyAlignment="1">
      <alignment horizontal="center"/>
    </xf>
    <xf numFmtId="0" fontId="19" fillId="45" borderId="8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center"/>
    </xf>
    <xf numFmtId="0" fontId="15" fillId="0" borderId="68" xfId="0" applyFont="1" applyFill="1" applyBorder="1" applyAlignment="1">
      <alignment/>
    </xf>
    <xf numFmtId="0" fontId="6" fillId="42" borderId="0" xfId="0" applyFont="1" applyFill="1" applyBorder="1" applyAlignment="1">
      <alignment horizontal="center"/>
    </xf>
    <xf numFmtId="0" fontId="15" fillId="0" borderId="9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1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19" fillId="0" borderId="94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6" fillId="41" borderId="95" xfId="0" applyFont="1" applyFill="1" applyBorder="1" applyAlignment="1">
      <alignment horizontal="center"/>
    </xf>
    <xf numFmtId="0" fontId="6" fillId="41" borderId="69" xfId="0" applyFont="1" applyFill="1" applyBorder="1" applyAlignment="1">
      <alignment horizontal="center"/>
    </xf>
    <xf numFmtId="0" fontId="13" fillId="0" borderId="96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6" fillId="42" borderId="42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13" fillId="0" borderId="9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/>
    </xf>
    <xf numFmtId="0" fontId="14" fillId="0" borderId="100" xfId="0" applyFont="1" applyFill="1" applyBorder="1" applyAlignment="1">
      <alignment horizontal="center"/>
    </xf>
    <xf numFmtId="0" fontId="19" fillId="0" borderId="101" xfId="0" applyFont="1" applyFill="1" applyBorder="1" applyAlignment="1">
      <alignment/>
    </xf>
    <xf numFmtId="0" fontId="19" fillId="0" borderId="102" xfId="0" applyFont="1" applyFill="1" applyBorder="1" applyAlignment="1">
      <alignment/>
    </xf>
    <xf numFmtId="0" fontId="6" fillId="0" borderId="103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41" borderId="72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40" borderId="0" xfId="0" applyFont="1" applyFill="1" applyBorder="1" applyAlignment="1">
      <alignment horizontal="center"/>
    </xf>
    <xf numFmtId="0" fontId="20" fillId="0" borderId="108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60" fillId="0" borderId="109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2" fillId="38" borderId="110" xfId="0" applyFont="1" applyFill="1" applyBorder="1" applyAlignment="1">
      <alignment horizontal="left" vertical="center"/>
    </xf>
    <xf numFmtId="0" fontId="9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6" borderId="113" xfId="0" applyFont="1" applyFill="1" applyBorder="1" applyAlignment="1">
      <alignment horizontal="center"/>
    </xf>
    <xf numFmtId="0" fontId="7" fillId="46" borderId="114" xfId="0" applyFont="1" applyFill="1" applyBorder="1" applyAlignment="1">
      <alignment horizontal="center"/>
    </xf>
    <xf numFmtId="0" fontId="7" fillId="46" borderId="115" xfId="0" applyFont="1" applyFill="1" applyBorder="1" applyAlignment="1">
      <alignment horizontal="center"/>
    </xf>
    <xf numFmtId="0" fontId="7" fillId="24" borderId="113" xfId="0" applyFont="1" applyFill="1" applyBorder="1" applyAlignment="1">
      <alignment horizontal="center"/>
    </xf>
    <xf numFmtId="0" fontId="7" fillId="24" borderId="114" xfId="0" applyFont="1" applyFill="1" applyBorder="1" applyAlignment="1">
      <alignment horizontal="center"/>
    </xf>
    <xf numFmtId="0" fontId="7" fillId="24" borderId="115" xfId="0" applyFont="1" applyFill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90" xfId="0" applyFont="1" applyFill="1" applyBorder="1" applyAlignment="1">
      <alignment horizontal="center"/>
    </xf>
    <xf numFmtId="0" fontId="15" fillId="0" borderId="116" xfId="0" applyFont="1" applyFill="1" applyBorder="1" applyAlignment="1">
      <alignment horizontal="center"/>
    </xf>
    <xf numFmtId="0" fontId="15" fillId="0" borderId="117" xfId="0" applyFont="1" applyFill="1" applyBorder="1" applyAlignment="1">
      <alignment horizontal="center"/>
    </xf>
    <xf numFmtId="2" fontId="15" fillId="0" borderId="94" xfId="0" applyNumberFormat="1" applyFont="1" applyBorder="1" applyAlignment="1">
      <alignment horizontal="center"/>
    </xf>
    <xf numFmtId="0" fontId="21" fillId="0" borderId="100" xfId="0" applyFont="1" applyFill="1" applyBorder="1" applyAlignment="1">
      <alignment horizontal="center"/>
    </xf>
    <xf numFmtId="0" fontId="21" fillId="0" borderId="101" xfId="0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14" fillId="0" borderId="100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4" fillId="0" borderId="102" xfId="0" applyFont="1" applyFill="1" applyBorder="1" applyAlignment="1">
      <alignment horizontal="center"/>
    </xf>
    <xf numFmtId="2" fontId="15" fillId="0" borderId="116" xfId="0" applyNumberFormat="1" applyFont="1" applyFill="1" applyBorder="1" applyAlignment="1">
      <alignment horizontal="center"/>
    </xf>
    <xf numFmtId="2" fontId="15" fillId="0" borderId="118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0" fontId="7" fillId="45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horizontal="center" vertical="center" wrapText="1"/>
    </xf>
    <xf numFmtId="0" fontId="41" fillId="0" borderId="127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41" fillId="0" borderId="9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41" fillId="0" borderId="128" xfId="0" applyFont="1" applyFill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12" fillId="0" borderId="13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13" borderId="132" xfId="0" applyFont="1" applyFill="1" applyBorder="1" applyAlignment="1">
      <alignment horizontal="center"/>
    </xf>
    <xf numFmtId="0" fontId="17" fillId="13" borderId="0" xfId="0" applyFont="1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0" fontId="6" fillId="0" borderId="95" xfId="0" applyFont="1" applyFill="1" applyBorder="1" applyAlignment="1">
      <alignment horizontal="center"/>
    </xf>
    <xf numFmtId="0" fontId="19" fillId="0" borderId="10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133" xfId="0" applyFont="1" applyFill="1" applyBorder="1" applyAlignment="1">
      <alignment horizontal="center" vertical="center" wrapText="1"/>
    </xf>
    <xf numFmtId="0" fontId="13" fillId="0" borderId="134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tabSelected="1" zoomScale="90" zoomScaleNormal="90" zoomScalePageLayoutView="0" workbookViewId="0" topLeftCell="A1">
      <selection activeCell="AM28" sqref="AM28"/>
    </sheetView>
  </sheetViews>
  <sheetFormatPr defaultColWidth="9.140625" defaultRowHeight="15"/>
  <cols>
    <col min="1" max="1" width="15.57421875" style="0" customWidth="1"/>
    <col min="2" max="27" width="2.7109375" style="19" customWidth="1"/>
    <col min="28" max="28" width="2.7109375" style="0" customWidth="1"/>
    <col min="29" max="53" width="2.7109375" style="19" customWidth="1"/>
    <col min="54" max="54" width="6.57421875" style="0" customWidth="1"/>
    <col min="55" max="55" width="7.8515625" style="0" customWidth="1"/>
    <col min="56" max="56" width="7.7109375" style="0" customWidth="1"/>
    <col min="57" max="57" width="7.8515625" style="1" customWidth="1"/>
  </cols>
  <sheetData>
    <row r="1" spans="1:56" ht="15.75" customHeight="1" thickBot="1">
      <c r="A1" s="201" t="s">
        <v>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</row>
    <row r="2" spans="1:56" ht="13.5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</row>
    <row r="3" spans="1:56" ht="13.5" customHeight="1" thickBot="1">
      <c r="A3" s="2" t="s">
        <v>0</v>
      </c>
      <c r="B3" s="208" t="s">
        <v>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10"/>
      <c r="AB3" s="211" t="s">
        <v>31</v>
      </c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3"/>
      <c r="BB3" s="205" t="s">
        <v>33</v>
      </c>
      <c r="BC3" s="202" t="s">
        <v>30</v>
      </c>
      <c r="BD3" s="203" t="s">
        <v>32</v>
      </c>
    </row>
    <row r="4" spans="1:56" ht="15" thickBot="1">
      <c r="A4" s="3" t="s">
        <v>2</v>
      </c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 t="s">
        <v>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206"/>
      <c r="BC4" s="202"/>
      <c r="BD4" s="203"/>
    </row>
    <row r="5" spans="1:56" ht="15" thickBot="1">
      <c r="A5" s="6"/>
      <c r="B5" s="75">
        <v>1</v>
      </c>
      <c r="C5" s="7">
        <f aca="true" t="shared" si="0" ref="C5:R5">B5+1</f>
        <v>2</v>
      </c>
      <c r="D5" s="8">
        <f t="shared" si="0"/>
        <v>3</v>
      </c>
      <c r="E5" s="8">
        <f t="shared" si="0"/>
        <v>4</v>
      </c>
      <c r="F5" s="8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76">
        <f t="shared" si="0"/>
        <v>10</v>
      </c>
      <c r="L5" s="10">
        <f t="shared" si="0"/>
        <v>11</v>
      </c>
      <c r="M5" s="9">
        <f t="shared" si="0"/>
        <v>12</v>
      </c>
      <c r="N5" s="9">
        <f t="shared" si="0"/>
        <v>13</v>
      </c>
      <c r="O5" s="79">
        <f t="shared" si="0"/>
        <v>14</v>
      </c>
      <c r="P5" s="80">
        <f t="shared" si="0"/>
        <v>15</v>
      </c>
      <c r="Q5" s="79">
        <f t="shared" si="0"/>
        <v>16</v>
      </c>
      <c r="R5" s="79">
        <f t="shared" si="0"/>
        <v>17</v>
      </c>
      <c r="S5" s="81">
        <v>18</v>
      </c>
      <c r="T5" s="81">
        <v>19</v>
      </c>
      <c r="U5" s="81">
        <v>20</v>
      </c>
      <c r="V5" s="81">
        <v>21</v>
      </c>
      <c r="W5" s="81">
        <v>22</v>
      </c>
      <c r="X5" s="80">
        <v>23</v>
      </c>
      <c r="Y5" s="81">
        <v>24</v>
      </c>
      <c r="Z5" s="81">
        <v>25</v>
      </c>
      <c r="AA5" s="81">
        <v>26</v>
      </c>
      <c r="AB5" s="75">
        <v>1</v>
      </c>
      <c r="AC5" s="8">
        <f aca="true" t="shared" si="1" ref="AC5:AQ5">AB5+1</f>
        <v>2</v>
      </c>
      <c r="AD5" s="8">
        <f t="shared" si="1"/>
        <v>3</v>
      </c>
      <c r="AE5" s="8">
        <f t="shared" si="1"/>
        <v>4</v>
      </c>
      <c r="AF5" s="8">
        <f t="shared" si="1"/>
        <v>5</v>
      </c>
      <c r="AG5" s="9">
        <f t="shared" si="1"/>
        <v>6</v>
      </c>
      <c r="AH5" s="9">
        <f t="shared" si="1"/>
        <v>7</v>
      </c>
      <c r="AI5" s="9">
        <f t="shared" si="1"/>
        <v>8</v>
      </c>
      <c r="AJ5" s="9">
        <f t="shared" si="1"/>
        <v>9</v>
      </c>
      <c r="AK5" s="76">
        <f t="shared" si="1"/>
        <v>10</v>
      </c>
      <c r="AL5" s="10">
        <f t="shared" si="1"/>
        <v>11</v>
      </c>
      <c r="AM5" s="9">
        <f t="shared" si="1"/>
        <v>12</v>
      </c>
      <c r="AN5" s="9">
        <f t="shared" si="1"/>
        <v>13</v>
      </c>
      <c r="AO5" s="79">
        <f t="shared" si="1"/>
        <v>14</v>
      </c>
      <c r="AP5" s="80">
        <f t="shared" si="1"/>
        <v>15</v>
      </c>
      <c r="AQ5" s="79">
        <f t="shared" si="1"/>
        <v>16</v>
      </c>
      <c r="AR5" s="79">
        <v>17</v>
      </c>
      <c r="AS5" s="79">
        <v>18</v>
      </c>
      <c r="AT5" s="81">
        <v>19</v>
      </c>
      <c r="AU5" s="81">
        <v>20</v>
      </c>
      <c r="AV5" s="81">
        <v>21</v>
      </c>
      <c r="AW5" s="81">
        <v>22</v>
      </c>
      <c r="AX5" s="81">
        <v>23</v>
      </c>
      <c r="AY5" s="81">
        <v>24</v>
      </c>
      <c r="AZ5" s="81">
        <v>25</v>
      </c>
      <c r="BA5" s="81">
        <v>26</v>
      </c>
      <c r="BB5" s="207"/>
      <c r="BC5" s="202"/>
      <c r="BD5" s="203"/>
    </row>
    <row r="6" spans="1:57" ht="12.75" customHeight="1">
      <c r="A6" s="30" t="s">
        <v>4</v>
      </c>
      <c r="B6" s="74"/>
      <c r="C6" s="69">
        <v>1</v>
      </c>
      <c r="D6" s="11">
        <v>0</v>
      </c>
      <c r="E6" s="12" t="s">
        <v>5</v>
      </c>
      <c r="F6" s="11">
        <v>0</v>
      </c>
      <c r="G6" s="69">
        <v>1</v>
      </c>
      <c r="H6" s="11">
        <v>0</v>
      </c>
      <c r="I6" s="69">
        <v>2</v>
      </c>
      <c r="J6" s="12" t="s">
        <v>5</v>
      </c>
      <c r="K6" s="14"/>
      <c r="L6" s="14">
        <v>0</v>
      </c>
      <c r="M6" s="14">
        <v>0</v>
      </c>
      <c r="N6" s="69">
        <v>2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5"/>
      <c r="AB6" s="43"/>
      <c r="AC6" s="11">
        <v>0</v>
      </c>
      <c r="AD6" s="13">
        <v>1</v>
      </c>
      <c r="AE6" s="12" t="s">
        <v>5</v>
      </c>
      <c r="AF6" s="11">
        <v>0</v>
      </c>
      <c r="AG6" s="13">
        <v>2</v>
      </c>
      <c r="AH6" s="13">
        <v>2</v>
      </c>
      <c r="AI6" s="13">
        <v>1</v>
      </c>
      <c r="AJ6" s="12" t="s">
        <v>5</v>
      </c>
      <c r="AK6" s="11"/>
      <c r="AL6" s="13">
        <v>1</v>
      </c>
      <c r="AM6" s="11">
        <v>0</v>
      </c>
      <c r="AN6" s="13">
        <v>1</v>
      </c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5"/>
      <c r="BB6" s="91">
        <f aca="true" t="shared" si="2" ref="BB6:BB21">SUM(B6:AA6,AB6:BA6)</f>
        <v>14</v>
      </c>
      <c r="BC6" s="50">
        <f>SUM(B6:AA6)</f>
        <v>6</v>
      </c>
      <c r="BD6" s="51">
        <f aca="true" t="shared" si="3" ref="BD6:BD21">SUM(AB6:BA6)</f>
        <v>8</v>
      </c>
      <c r="BE6" s="93" t="s">
        <v>46</v>
      </c>
    </row>
    <row r="7" spans="1:57" ht="12.75" customHeight="1">
      <c r="A7" s="30" t="s">
        <v>6</v>
      </c>
      <c r="B7" s="37"/>
      <c r="C7" s="11">
        <v>0</v>
      </c>
      <c r="D7" s="11">
        <v>0</v>
      </c>
      <c r="E7" s="36">
        <v>1</v>
      </c>
      <c r="F7" s="11">
        <v>0</v>
      </c>
      <c r="G7" s="11">
        <v>0</v>
      </c>
      <c r="H7" s="11">
        <v>0</v>
      </c>
      <c r="I7" s="11">
        <v>0</v>
      </c>
      <c r="J7" s="12" t="s">
        <v>5</v>
      </c>
      <c r="K7" s="11"/>
      <c r="L7" s="11">
        <v>0</v>
      </c>
      <c r="M7" s="11">
        <v>0</v>
      </c>
      <c r="N7" s="11">
        <v>0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6"/>
      <c r="AB7" s="43"/>
      <c r="AC7" s="13">
        <v>2</v>
      </c>
      <c r="AD7" s="11">
        <v>0</v>
      </c>
      <c r="AE7" s="13">
        <v>2</v>
      </c>
      <c r="AF7" s="13">
        <v>1</v>
      </c>
      <c r="AG7" s="11">
        <v>0</v>
      </c>
      <c r="AH7" s="11">
        <v>0</v>
      </c>
      <c r="AI7" s="13">
        <v>1</v>
      </c>
      <c r="AJ7" s="12" t="s">
        <v>5</v>
      </c>
      <c r="AK7" s="11"/>
      <c r="AL7" s="11">
        <v>0</v>
      </c>
      <c r="AM7" s="16">
        <v>0</v>
      </c>
      <c r="AN7" s="11">
        <v>0</v>
      </c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6"/>
      <c r="BB7" s="52">
        <f t="shared" si="2"/>
        <v>7</v>
      </c>
      <c r="BC7" s="50">
        <f aca="true" t="shared" si="4" ref="BC7:BC21">SUM(B7:AA7)</f>
        <v>1</v>
      </c>
      <c r="BD7" s="51">
        <f t="shared" si="3"/>
        <v>6</v>
      </c>
      <c r="BE7" s="15" t="s">
        <v>51</v>
      </c>
    </row>
    <row r="8" spans="1:57" ht="12.75" customHeight="1">
      <c r="A8" s="30" t="s">
        <v>7</v>
      </c>
      <c r="B8" s="37"/>
      <c r="C8" s="11">
        <v>0</v>
      </c>
      <c r="D8" s="11">
        <v>0</v>
      </c>
      <c r="E8" s="11">
        <v>0</v>
      </c>
      <c r="F8" s="36">
        <v>1</v>
      </c>
      <c r="G8" s="11">
        <v>0</v>
      </c>
      <c r="H8" s="11">
        <v>0</v>
      </c>
      <c r="I8" s="11">
        <v>0</v>
      </c>
      <c r="J8" s="36">
        <v>1</v>
      </c>
      <c r="K8" s="11"/>
      <c r="L8" s="12" t="s">
        <v>5</v>
      </c>
      <c r="M8" s="12" t="s">
        <v>5</v>
      </c>
      <c r="N8" s="12" t="s">
        <v>5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6"/>
      <c r="AB8" s="43"/>
      <c r="AC8" s="11">
        <v>0</v>
      </c>
      <c r="AD8" s="13">
        <v>1</v>
      </c>
      <c r="AE8" s="11">
        <v>0</v>
      </c>
      <c r="AF8" s="11">
        <v>0</v>
      </c>
      <c r="AG8" s="13">
        <v>1</v>
      </c>
      <c r="AH8" s="13">
        <v>1</v>
      </c>
      <c r="AI8" s="13">
        <v>1</v>
      </c>
      <c r="AJ8" s="13">
        <v>1</v>
      </c>
      <c r="AK8" s="12"/>
      <c r="AL8" s="12" t="s">
        <v>5</v>
      </c>
      <c r="AM8" s="12" t="s">
        <v>5</v>
      </c>
      <c r="AN8" s="12" t="s">
        <v>5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6"/>
      <c r="BB8" s="49">
        <f t="shared" si="2"/>
        <v>7</v>
      </c>
      <c r="BC8" s="50">
        <f t="shared" si="4"/>
        <v>2</v>
      </c>
      <c r="BD8" s="51">
        <f t="shared" si="3"/>
        <v>5</v>
      </c>
      <c r="BE8" s="15" t="s">
        <v>50</v>
      </c>
    </row>
    <row r="9" spans="1:57" ht="12.75" customHeight="1">
      <c r="A9" s="30" t="s">
        <v>8</v>
      </c>
      <c r="B9" s="12"/>
      <c r="C9" s="12" t="s">
        <v>5</v>
      </c>
      <c r="D9" s="16" t="s">
        <v>9</v>
      </c>
      <c r="E9" s="16" t="s">
        <v>9</v>
      </c>
      <c r="F9" s="16" t="s">
        <v>9</v>
      </c>
      <c r="G9" s="16" t="s">
        <v>9</v>
      </c>
      <c r="H9" s="16" t="s">
        <v>9</v>
      </c>
      <c r="I9" s="12" t="s">
        <v>5</v>
      </c>
      <c r="J9" s="16" t="s">
        <v>9</v>
      </c>
      <c r="K9" s="16"/>
      <c r="L9" s="12" t="s">
        <v>5</v>
      </c>
      <c r="M9" s="12" t="s">
        <v>5</v>
      </c>
      <c r="N9" s="16" t="s">
        <v>9</v>
      </c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6"/>
      <c r="AB9" s="38"/>
      <c r="AC9" s="12" t="s">
        <v>5</v>
      </c>
      <c r="AD9" s="16" t="s">
        <v>9</v>
      </c>
      <c r="AE9" s="16" t="s">
        <v>9</v>
      </c>
      <c r="AF9" s="16" t="s">
        <v>9</v>
      </c>
      <c r="AG9" s="16" t="s">
        <v>9</v>
      </c>
      <c r="AH9" s="16" t="s">
        <v>9</v>
      </c>
      <c r="AI9" s="12" t="s">
        <v>5</v>
      </c>
      <c r="AJ9" s="16" t="s">
        <v>9</v>
      </c>
      <c r="AK9" s="12"/>
      <c r="AL9" s="12" t="s">
        <v>5</v>
      </c>
      <c r="AM9" s="12" t="s">
        <v>5</v>
      </c>
      <c r="AN9" s="16" t="s">
        <v>9</v>
      </c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6"/>
      <c r="BB9" s="52">
        <f t="shared" si="2"/>
        <v>0</v>
      </c>
      <c r="BC9" s="50">
        <f t="shared" si="4"/>
        <v>0</v>
      </c>
      <c r="BD9" s="51">
        <f t="shared" si="3"/>
        <v>0</v>
      </c>
      <c r="BE9" s="15" t="s">
        <v>61</v>
      </c>
    </row>
    <row r="10" spans="1:57" ht="12.75" customHeight="1">
      <c r="A10" s="45" t="s">
        <v>29</v>
      </c>
      <c r="B10" s="12"/>
      <c r="C10" s="11">
        <v>0</v>
      </c>
      <c r="D10" s="12" t="s">
        <v>5</v>
      </c>
      <c r="E10" s="12" t="s">
        <v>5</v>
      </c>
      <c r="F10" s="11">
        <v>0</v>
      </c>
      <c r="G10" s="12" t="s">
        <v>5</v>
      </c>
      <c r="H10" s="11">
        <v>0</v>
      </c>
      <c r="I10" s="12" t="s">
        <v>5</v>
      </c>
      <c r="J10" s="11">
        <v>0</v>
      </c>
      <c r="K10" s="12"/>
      <c r="L10" s="12" t="s">
        <v>5</v>
      </c>
      <c r="M10" s="12" t="s">
        <v>5</v>
      </c>
      <c r="N10" s="12" t="s">
        <v>5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6"/>
      <c r="AB10" s="39"/>
      <c r="AC10" s="13">
        <v>2</v>
      </c>
      <c r="AD10" s="12" t="s">
        <v>5</v>
      </c>
      <c r="AE10" s="12" t="s">
        <v>5</v>
      </c>
      <c r="AF10" s="11">
        <v>0</v>
      </c>
      <c r="AG10" s="12" t="s">
        <v>5</v>
      </c>
      <c r="AH10" s="16">
        <v>0</v>
      </c>
      <c r="AI10" s="12" t="s">
        <v>5</v>
      </c>
      <c r="AJ10" s="14">
        <v>0</v>
      </c>
      <c r="AK10" s="12"/>
      <c r="AL10" s="12" t="s">
        <v>5</v>
      </c>
      <c r="AM10" s="12" t="s">
        <v>5</v>
      </c>
      <c r="AN10" s="12" t="s">
        <v>5</v>
      </c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6"/>
      <c r="BB10" s="49">
        <f t="shared" si="2"/>
        <v>2</v>
      </c>
      <c r="BC10" s="50">
        <f t="shared" si="4"/>
        <v>0</v>
      </c>
      <c r="BD10" s="51">
        <f t="shared" si="3"/>
        <v>2</v>
      </c>
      <c r="BE10" s="15" t="s">
        <v>59</v>
      </c>
    </row>
    <row r="11" spans="1:57" ht="12.75" customHeight="1">
      <c r="A11" s="31" t="s">
        <v>36</v>
      </c>
      <c r="B11" s="37"/>
      <c r="C11" s="36">
        <v>2</v>
      </c>
      <c r="D11" s="12" t="s">
        <v>5</v>
      </c>
      <c r="E11" s="11">
        <v>0</v>
      </c>
      <c r="F11" s="36">
        <v>1</v>
      </c>
      <c r="G11" s="36">
        <v>2</v>
      </c>
      <c r="H11" s="11">
        <v>0</v>
      </c>
      <c r="I11" s="11">
        <v>0</v>
      </c>
      <c r="J11" s="11">
        <v>0</v>
      </c>
      <c r="K11" s="11"/>
      <c r="L11" s="11">
        <v>0</v>
      </c>
      <c r="M11" s="11">
        <v>0</v>
      </c>
      <c r="N11" s="12" t="s">
        <v>5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6"/>
      <c r="AB11" s="43"/>
      <c r="AC11" s="11">
        <v>0</v>
      </c>
      <c r="AD11" s="12" t="s">
        <v>5</v>
      </c>
      <c r="AE11" s="11">
        <v>0</v>
      </c>
      <c r="AF11" s="16">
        <v>0</v>
      </c>
      <c r="AG11" s="16">
        <v>0</v>
      </c>
      <c r="AH11" s="11">
        <v>0</v>
      </c>
      <c r="AI11" s="11">
        <v>0</v>
      </c>
      <c r="AJ11" s="11">
        <v>0</v>
      </c>
      <c r="AK11" s="11"/>
      <c r="AL11" s="11">
        <v>0</v>
      </c>
      <c r="AM11" s="11">
        <v>0</v>
      </c>
      <c r="AN11" s="12" t="s">
        <v>5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6"/>
      <c r="BB11" s="49">
        <f>SUM(B11:AA11,AB11:BA11)</f>
        <v>5</v>
      </c>
      <c r="BC11" s="50">
        <f>SUM(B11:AA11)</f>
        <v>5</v>
      </c>
      <c r="BD11" s="51">
        <f>SUM(AB11:BA11)</f>
        <v>0</v>
      </c>
      <c r="BE11" s="15" t="s">
        <v>53</v>
      </c>
    </row>
    <row r="12" spans="1:57" ht="12.75" customHeight="1">
      <c r="A12" s="30" t="s">
        <v>10</v>
      </c>
      <c r="B12" s="12"/>
      <c r="C12" s="36">
        <v>1</v>
      </c>
      <c r="D12" s="12" t="s">
        <v>5</v>
      </c>
      <c r="E12" s="12" t="s">
        <v>5</v>
      </c>
      <c r="F12" s="12" t="s">
        <v>5</v>
      </c>
      <c r="G12" s="12" t="s">
        <v>5</v>
      </c>
      <c r="H12" s="12" t="s">
        <v>5</v>
      </c>
      <c r="I12" s="11">
        <v>0</v>
      </c>
      <c r="J12" s="11">
        <v>0</v>
      </c>
      <c r="K12" s="11"/>
      <c r="L12" s="12" t="s">
        <v>5</v>
      </c>
      <c r="M12" s="11">
        <v>0</v>
      </c>
      <c r="N12" s="11">
        <v>0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6"/>
      <c r="AB12" s="39"/>
      <c r="AC12" s="13">
        <v>1</v>
      </c>
      <c r="AD12" s="12" t="s">
        <v>5</v>
      </c>
      <c r="AE12" s="12" t="s">
        <v>5</v>
      </c>
      <c r="AF12" s="12" t="s">
        <v>5</v>
      </c>
      <c r="AG12" s="12" t="s">
        <v>5</v>
      </c>
      <c r="AH12" s="12" t="s">
        <v>5</v>
      </c>
      <c r="AI12" s="11">
        <v>0</v>
      </c>
      <c r="AJ12" s="11">
        <v>0</v>
      </c>
      <c r="AK12" s="11"/>
      <c r="AL12" s="12" t="s">
        <v>5</v>
      </c>
      <c r="AM12" s="11">
        <v>0</v>
      </c>
      <c r="AN12" s="11">
        <v>0</v>
      </c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6"/>
      <c r="BB12" s="49">
        <f>SUM(B12:AA12,AB12:BA12)</f>
        <v>2</v>
      </c>
      <c r="BC12" s="50">
        <f>SUM(B12:AA12)</f>
        <v>1</v>
      </c>
      <c r="BD12" s="51">
        <f>SUM(AB12:BA12)</f>
        <v>1</v>
      </c>
      <c r="BE12" s="15" t="s">
        <v>57</v>
      </c>
    </row>
    <row r="13" spans="1:57" ht="12.75" customHeight="1">
      <c r="A13" s="30" t="s">
        <v>11</v>
      </c>
      <c r="B13" s="37"/>
      <c r="C13" s="11">
        <v>0</v>
      </c>
      <c r="D13" s="36">
        <v>1</v>
      </c>
      <c r="E13" s="36">
        <v>2</v>
      </c>
      <c r="F13" s="11">
        <v>0</v>
      </c>
      <c r="G13" s="36">
        <v>1</v>
      </c>
      <c r="H13" s="36">
        <v>1</v>
      </c>
      <c r="I13" s="36">
        <v>2</v>
      </c>
      <c r="J13" s="36">
        <v>1</v>
      </c>
      <c r="K13" s="12"/>
      <c r="L13" s="11">
        <v>0</v>
      </c>
      <c r="M13" s="12" t="s">
        <v>5</v>
      </c>
      <c r="N13" s="11">
        <v>0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6"/>
      <c r="AB13" s="40"/>
      <c r="AC13" s="11">
        <v>0</v>
      </c>
      <c r="AD13" s="11">
        <v>0</v>
      </c>
      <c r="AE13" s="13">
        <v>1</v>
      </c>
      <c r="AF13" s="11">
        <v>0</v>
      </c>
      <c r="AG13" s="11">
        <v>0</v>
      </c>
      <c r="AH13" s="11">
        <v>0</v>
      </c>
      <c r="AI13" s="11">
        <v>0</v>
      </c>
      <c r="AJ13" s="13">
        <v>1</v>
      </c>
      <c r="AK13" s="11"/>
      <c r="AL13" s="11">
        <v>0</v>
      </c>
      <c r="AM13" s="12" t="s">
        <v>5</v>
      </c>
      <c r="AN13" s="11">
        <v>0</v>
      </c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6"/>
      <c r="BB13" s="92">
        <f t="shared" si="2"/>
        <v>10</v>
      </c>
      <c r="BC13" s="50">
        <f t="shared" si="4"/>
        <v>8</v>
      </c>
      <c r="BD13" s="51">
        <f t="shared" si="3"/>
        <v>2</v>
      </c>
      <c r="BE13" s="93" t="s">
        <v>48</v>
      </c>
    </row>
    <row r="14" spans="1:57" ht="12.75" customHeight="1">
      <c r="A14" s="30" t="s">
        <v>12</v>
      </c>
      <c r="B14" s="16"/>
      <c r="C14" s="12" t="s">
        <v>5</v>
      </c>
      <c r="D14" s="11">
        <v>0</v>
      </c>
      <c r="E14" s="16">
        <v>0</v>
      </c>
      <c r="F14" s="11">
        <v>0</v>
      </c>
      <c r="G14" s="36">
        <v>1</v>
      </c>
      <c r="H14" s="16">
        <v>0</v>
      </c>
      <c r="I14" s="16" t="s">
        <v>9</v>
      </c>
      <c r="J14" s="12" t="s">
        <v>5</v>
      </c>
      <c r="K14" s="11"/>
      <c r="L14" s="16" t="s">
        <v>9</v>
      </c>
      <c r="M14" s="16" t="s">
        <v>9</v>
      </c>
      <c r="N14" s="16">
        <v>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6"/>
      <c r="AB14" s="41"/>
      <c r="AC14" s="12" t="s">
        <v>5</v>
      </c>
      <c r="AD14" s="32">
        <v>0</v>
      </c>
      <c r="AE14" s="13">
        <v>1</v>
      </c>
      <c r="AF14" s="11">
        <v>0</v>
      </c>
      <c r="AG14" s="11">
        <v>0</v>
      </c>
      <c r="AH14" s="16">
        <v>0</v>
      </c>
      <c r="AI14" s="16" t="s">
        <v>9</v>
      </c>
      <c r="AJ14" s="12" t="s">
        <v>5</v>
      </c>
      <c r="AK14" s="11"/>
      <c r="AL14" s="16" t="s">
        <v>9</v>
      </c>
      <c r="AM14" s="16" t="s">
        <v>9</v>
      </c>
      <c r="AN14" s="16">
        <v>0</v>
      </c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6"/>
      <c r="BB14" s="49">
        <f t="shared" si="2"/>
        <v>2</v>
      </c>
      <c r="BC14" s="50">
        <f t="shared" si="4"/>
        <v>1</v>
      </c>
      <c r="BD14" s="51">
        <f t="shared" si="3"/>
        <v>1</v>
      </c>
      <c r="BE14" s="15" t="s">
        <v>58</v>
      </c>
    </row>
    <row r="15" spans="1:57" ht="12" customHeight="1">
      <c r="A15" s="30" t="s">
        <v>34</v>
      </c>
      <c r="B15" s="12"/>
      <c r="C15" s="12" t="s">
        <v>5</v>
      </c>
      <c r="D15" s="12" t="s">
        <v>5</v>
      </c>
      <c r="E15" s="12" t="s">
        <v>5</v>
      </c>
      <c r="F15" s="12" t="s">
        <v>5</v>
      </c>
      <c r="G15" s="11">
        <v>0</v>
      </c>
      <c r="H15" s="12" t="s">
        <v>5</v>
      </c>
      <c r="I15" s="12" t="s">
        <v>5</v>
      </c>
      <c r="J15" s="12" t="s">
        <v>5</v>
      </c>
      <c r="K15" s="12"/>
      <c r="L15" s="12" t="s">
        <v>5</v>
      </c>
      <c r="M15" s="12" t="s">
        <v>5</v>
      </c>
      <c r="N15" s="12" t="s">
        <v>5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6"/>
      <c r="AB15" s="38"/>
      <c r="AC15" s="12" t="s">
        <v>5</v>
      </c>
      <c r="AD15" s="12" t="s">
        <v>5</v>
      </c>
      <c r="AE15" s="12" t="s">
        <v>5</v>
      </c>
      <c r="AF15" s="12" t="s">
        <v>5</v>
      </c>
      <c r="AG15" s="11">
        <v>0</v>
      </c>
      <c r="AH15" s="12" t="s">
        <v>5</v>
      </c>
      <c r="AI15" s="12" t="s">
        <v>5</v>
      </c>
      <c r="AJ15" s="12" t="s">
        <v>5</v>
      </c>
      <c r="AK15" s="61"/>
      <c r="AL15" s="12" t="s">
        <v>5</v>
      </c>
      <c r="AM15" s="12" t="s">
        <v>5</v>
      </c>
      <c r="AN15" s="12" t="s">
        <v>5</v>
      </c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6"/>
      <c r="BB15" s="49">
        <f>SUM(B15:AA15,AB15:BA15)</f>
        <v>0</v>
      </c>
      <c r="BC15" s="50">
        <f>SUM(B15:AA15)</f>
        <v>0</v>
      </c>
      <c r="BD15" s="51">
        <f>SUM(AB15:BA15)</f>
        <v>0</v>
      </c>
      <c r="BE15" s="15" t="s">
        <v>60</v>
      </c>
    </row>
    <row r="16" spans="1:57" ht="12.75" customHeight="1">
      <c r="A16" s="30" t="s">
        <v>13</v>
      </c>
      <c r="B16" s="37"/>
      <c r="C16" s="68">
        <v>0</v>
      </c>
      <c r="D16" s="36">
        <v>1</v>
      </c>
      <c r="E16" s="12" t="s">
        <v>5</v>
      </c>
      <c r="F16" s="11">
        <v>0</v>
      </c>
      <c r="G16" s="12" t="s">
        <v>5</v>
      </c>
      <c r="H16" s="12" t="s">
        <v>5</v>
      </c>
      <c r="I16" s="12" t="s">
        <v>5</v>
      </c>
      <c r="J16" s="12" t="s">
        <v>5</v>
      </c>
      <c r="K16" s="11"/>
      <c r="L16" s="12" t="s">
        <v>5</v>
      </c>
      <c r="M16" s="36">
        <v>1</v>
      </c>
      <c r="N16" s="14">
        <v>0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6"/>
      <c r="AB16" s="43"/>
      <c r="AC16" s="32">
        <v>0</v>
      </c>
      <c r="AD16" s="32">
        <v>0</v>
      </c>
      <c r="AE16" s="12" t="s">
        <v>5</v>
      </c>
      <c r="AF16" s="11">
        <v>0</v>
      </c>
      <c r="AG16" s="12" t="s">
        <v>5</v>
      </c>
      <c r="AH16" s="12" t="s">
        <v>5</v>
      </c>
      <c r="AI16" s="12" t="s">
        <v>5</v>
      </c>
      <c r="AJ16" s="12" t="s">
        <v>5</v>
      </c>
      <c r="AK16" s="11"/>
      <c r="AL16" s="12" t="s">
        <v>5</v>
      </c>
      <c r="AM16" s="11">
        <v>0</v>
      </c>
      <c r="AN16" s="14">
        <v>0</v>
      </c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6"/>
      <c r="BB16" s="49">
        <f t="shared" si="2"/>
        <v>2</v>
      </c>
      <c r="BC16" s="50">
        <f>SUM(B16:AA16)</f>
        <v>2</v>
      </c>
      <c r="BD16" s="51">
        <f t="shared" si="3"/>
        <v>0</v>
      </c>
      <c r="BE16" s="15" t="s">
        <v>56</v>
      </c>
    </row>
    <row r="17" spans="1:57" ht="12" customHeight="1">
      <c r="A17" s="30" t="s">
        <v>41</v>
      </c>
      <c r="B17" s="37"/>
      <c r="C17" s="68" t="s">
        <v>42</v>
      </c>
      <c r="D17" s="36">
        <v>2</v>
      </c>
      <c r="E17" s="36">
        <v>1</v>
      </c>
      <c r="F17" s="12" t="s">
        <v>5</v>
      </c>
      <c r="G17" s="12" t="s">
        <v>5</v>
      </c>
      <c r="H17" s="36">
        <v>3</v>
      </c>
      <c r="I17" s="12" t="s">
        <v>5</v>
      </c>
      <c r="J17" s="36">
        <v>1</v>
      </c>
      <c r="K17" s="11"/>
      <c r="L17" s="12" t="s">
        <v>5</v>
      </c>
      <c r="M17" s="12" t="s">
        <v>5</v>
      </c>
      <c r="N17" s="36">
        <v>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6"/>
      <c r="AB17" s="43"/>
      <c r="AC17" s="70" t="s">
        <v>42</v>
      </c>
      <c r="AD17" s="32">
        <v>0</v>
      </c>
      <c r="AE17" s="11">
        <v>0</v>
      </c>
      <c r="AF17" s="12" t="s">
        <v>5</v>
      </c>
      <c r="AG17" s="12" t="s">
        <v>5</v>
      </c>
      <c r="AH17" s="16">
        <v>0</v>
      </c>
      <c r="AI17" s="12" t="s">
        <v>5</v>
      </c>
      <c r="AJ17" s="13">
        <v>1</v>
      </c>
      <c r="AK17" s="11"/>
      <c r="AL17" s="12" t="s">
        <v>5</v>
      </c>
      <c r="AM17" s="12" t="s">
        <v>5</v>
      </c>
      <c r="AN17" s="13">
        <v>2</v>
      </c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6"/>
      <c r="BB17" s="91">
        <f>SUM(B17:AA17,AB17:BA17)</f>
        <v>11</v>
      </c>
      <c r="BC17" s="50">
        <f>SUM(B17:AA17)</f>
        <v>8</v>
      </c>
      <c r="BD17" s="51">
        <f>SUM(AB17:BA17)</f>
        <v>3</v>
      </c>
      <c r="BE17" s="93" t="s">
        <v>47</v>
      </c>
    </row>
    <row r="18" spans="1:57" ht="12.75" customHeight="1">
      <c r="A18" s="30" t="s">
        <v>37</v>
      </c>
      <c r="B18" s="37"/>
      <c r="C18" s="12" t="s">
        <v>5</v>
      </c>
      <c r="D18" s="12" t="s">
        <v>5</v>
      </c>
      <c r="E18" s="11">
        <v>0</v>
      </c>
      <c r="F18" s="11">
        <v>0</v>
      </c>
      <c r="G18" s="12" t="s">
        <v>5</v>
      </c>
      <c r="H18" s="12" t="s">
        <v>5</v>
      </c>
      <c r="I18" s="36">
        <v>1</v>
      </c>
      <c r="J18" s="36">
        <v>2</v>
      </c>
      <c r="K18" s="12"/>
      <c r="L18" s="36">
        <v>1</v>
      </c>
      <c r="M18" s="11">
        <v>0</v>
      </c>
      <c r="N18" s="12" t="s">
        <v>5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6"/>
      <c r="AB18" s="43"/>
      <c r="AC18" s="12" t="s">
        <v>5</v>
      </c>
      <c r="AD18" s="12" t="s">
        <v>5</v>
      </c>
      <c r="AE18" s="11">
        <v>0</v>
      </c>
      <c r="AF18" s="11">
        <v>0</v>
      </c>
      <c r="AG18" s="12" t="s">
        <v>5</v>
      </c>
      <c r="AH18" s="12" t="s">
        <v>5</v>
      </c>
      <c r="AI18" s="11">
        <v>0</v>
      </c>
      <c r="AJ18" s="14">
        <v>0</v>
      </c>
      <c r="AK18" s="61"/>
      <c r="AL18" s="11">
        <v>0</v>
      </c>
      <c r="AM18" s="11">
        <v>0</v>
      </c>
      <c r="AN18" s="12" t="s">
        <v>5</v>
      </c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6"/>
      <c r="BB18" s="49">
        <f t="shared" si="2"/>
        <v>4</v>
      </c>
      <c r="BC18" s="50">
        <f t="shared" si="4"/>
        <v>4</v>
      </c>
      <c r="BD18" s="51">
        <f t="shared" si="3"/>
        <v>0</v>
      </c>
      <c r="BE18" s="15" t="s">
        <v>55</v>
      </c>
    </row>
    <row r="19" spans="1:57" ht="12.75" customHeight="1">
      <c r="A19" s="30" t="s">
        <v>38</v>
      </c>
      <c r="B19" s="37"/>
      <c r="C19" s="68">
        <v>0</v>
      </c>
      <c r="D19" s="12" t="s">
        <v>5</v>
      </c>
      <c r="E19" s="11">
        <v>0</v>
      </c>
      <c r="F19" s="12" t="s">
        <v>5</v>
      </c>
      <c r="G19" s="12" t="s">
        <v>5</v>
      </c>
      <c r="H19" s="12" t="s">
        <v>5</v>
      </c>
      <c r="I19" s="11">
        <v>0</v>
      </c>
      <c r="J19" s="11">
        <v>0</v>
      </c>
      <c r="K19" s="12"/>
      <c r="L19" s="36">
        <v>2</v>
      </c>
      <c r="M19" s="12" t="s">
        <v>5</v>
      </c>
      <c r="N19" s="12" t="s">
        <v>5</v>
      </c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6"/>
      <c r="AB19" s="43"/>
      <c r="AC19" s="11">
        <v>0</v>
      </c>
      <c r="AD19" s="12" t="s">
        <v>5</v>
      </c>
      <c r="AE19" s="11">
        <v>0</v>
      </c>
      <c r="AF19" s="12" t="s">
        <v>5</v>
      </c>
      <c r="AG19" s="12" t="s">
        <v>5</v>
      </c>
      <c r="AH19" s="12" t="s">
        <v>5</v>
      </c>
      <c r="AI19" s="13">
        <v>2</v>
      </c>
      <c r="AJ19" s="13">
        <v>1</v>
      </c>
      <c r="AK19" s="61"/>
      <c r="AL19" s="13">
        <v>1</v>
      </c>
      <c r="AM19" s="12" t="s">
        <v>5</v>
      </c>
      <c r="AN19" s="12" t="s">
        <v>5</v>
      </c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6"/>
      <c r="BB19" s="49">
        <f>SUM(B19:AA19,AB19:BA19)</f>
        <v>6</v>
      </c>
      <c r="BC19" s="50">
        <f>SUM(B19:AA19)</f>
        <v>2</v>
      </c>
      <c r="BD19" s="51">
        <f>SUM(AB19:BA19)</f>
        <v>4</v>
      </c>
      <c r="BE19" s="15" t="s">
        <v>52</v>
      </c>
    </row>
    <row r="20" spans="1:57" ht="12.75" customHeight="1">
      <c r="A20" s="30" t="s">
        <v>28</v>
      </c>
      <c r="B20" s="37"/>
      <c r="C20" s="12" t="s">
        <v>5</v>
      </c>
      <c r="D20" s="36">
        <v>1</v>
      </c>
      <c r="E20" s="11">
        <v>0</v>
      </c>
      <c r="F20" s="12" t="s">
        <v>5</v>
      </c>
      <c r="G20" s="36">
        <v>1</v>
      </c>
      <c r="H20" s="11">
        <v>0</v>
      </c>
      <c r="I20" s="12" t="s">
        <v>5</v>
      </c>
      <c r="J20" s="12" t="s">
        <v>5</v>
      </c>
      <c r="K20" s="12"/>
      <c r="L20" s="36">
        <v>1</v>
      </c>
      <c r="M20" s="12" t="s">
        <v>5</v>
      </c>
      <c r="N20" s="12" t="s">
        <v>5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6"/>
      <c r="AB20" s="43"/>
      <c r="AC20" s="12" t="s">
        <v>5</v>
      </c>
      <c r="AD20" s="13">
        <v>2</v>
      </c>
      <c r="AE20" s="13">
        <v>1</v>
      </c>
      <c r="AF20" s="12" t="s">
        <v>5</v>
      </c>
      <c r="AG20" s="13">
        <v>1</v>
      </c>
      <c r="AH20" s="13">
        <v>1</v>
      </c>
      <c r="AI20" s="12" t="s">
        <v>5</v>
      </c>
      <c r="AJ20" s="12" t="s">
        <v>5</v>
      </c>
      <c r="AK20" s="61"/>
      <c r="AL20" s="11">
        <v>0</v>
      </c>
      <c r="AM20" s="12" t="s">
        <v>5</v>
      </c>
      <c r="AN20" s="12" t="s">
        <v>5</v>
      </c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6"/>
      <c r="BB20" s="49">
        <f>SUM(B20:AA20,AB20:BA20)</f>
        <v>8</v>
      </c>
      <c r="BC20" s="50">
        <f>SUM(B20:AA20)</f>
        <v>3</v>
      </c>
      <c r="BD20" s="51">
        <f>SUM(AB20:BA20)</f>
        <v>5</v>
      </c>
      <c r="BE20" s="15" t="s">
        <v>49</v>
      </c>
    </row>
    <row r="21" spans="1:57" ht="12.75" customHeight="1">
      <c r="A21" s="30" t="s">
        <v>14</v>
      </c>
      <c r="B21" s="37"/>
      <c r="C21" s="36">
        <v>1</v>
      </c>
      <c r="D21" s="11">
        <v>0</v>
      </c>
      <c r="E21" s="36">
        <v>1</v>
      </c>
      <c r="F21" s="11">
        <v>0</v>
      </c>
      <c r="G21" s="12" t="s">
        <v>5</v>
      </c>
      <c r="H21" s="11">
        <v>0</v>
      </c>
      <c r="I21" s="12" t="s">
        <v>5</v>
      </c>
      <c r="J21" s="11">
        <v>0</v>
      </c>
      <c r="K21" s="12"/>
      <c r="L21" s="11">
        <v>0</v>
      </c>
      <c r="M21" s="11">
        <v>0</v>
      </c>
      <c r="N21" s="11">
        <v>0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6"/>
      <c r="AB21" s="43"/>
      <c r="AC21" s="11">
        <v>0</v>
      </c>
      <c r="AD21" s="32">
        <v>0</v>
      </c>
      <c r="AE21" s="11">
        <v>0</v>
      </c>
      <c r="AF21" s="13">
        <v>1</v>
      </c>
      <c r="AG21" s="12" t="s">
        <v>5</v>
      </c>
      <c r="AH21" s="11">
        <v>0</v>
      </c>
      <c r="AI21" s="12" t="s">
        <v>5</v>
      </c>
      <c r="AJ21" s="13">
        <v>1</v>
      </c>
      <c r="AK21" s="61"/>
      <c r="AL21" s="11">
        <v>0</v>
      </c>
      <c r="AM21" s="13">
        <v>1</v>
      </c>
      <c r="AN21" s="14">
        <v>0</v>
      </c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6"/>
      <c r="BB21" s="49">
        <f t="shared" si="2"/>
        <v>5</v>
      </c>
      <c r="BC21" s="50">
        <f t="shared" si="4"/>
        <v>2</v>
      </c>
      <c r="BD21" s="51">
        <f t="shared" si="3"/>
        <v>3</v>
      </c>
      <c r="BE21" s="15" t="s">
        <v>54</v>
      </c>
    </row>
    <row r="22" spans="1:57" ht="12.75" customHeight="1">
      <c r="A22" s="30" t="s">
        <v>15</v>
      </c>
      <c r="B22" s="12"/>
      <c r="C22" s="16" t="s">
        <v>9</v>
      </c>
      <c r="D22" s="11">
        <v>0</v>
      </c>
      <c r="E22" s="12" t="s">
        <v>5</v>
      </c>
      <c r="F22" s="12" t="s">
        <v>5</v>
      </c>
      <c r="G22" s="32">
        <v>0</v>
      </c>
      <c r="H22" s="11">
        <v>0</v>
      </c>
      <c r="I22" s="32">
        <v>0</v>
      </c>
      <c r="J22" s="11">
        <v>0</v>
      </c>
      <c r="K22" s="32"/>
      <c r="L22" s="11">
        <v>0</v>
      </c>
      <c r="M22" s="11">
        <v>0</v>
      </c>
      <c r="N22" s="11">
        <v>0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7"/>
      <c r="AB22" s="38"/>
      <c r="AC22" s="16" t="s">
        <v>9</v>
      </c>
      <c r="AD22" s="32">
        <v>0</v>
      </c>
      <c r="AE22" s="12" t="s">
        <v>5</v>
      </c>
      <c r="AF22" s="12" t="s">
        <v>5</v>
      </c>
      <c r="AG22" s="32">
        <v>0</v>
      </c>
      <c r="AH22" s="11">
        <v>0</v>
      </c>
      <c r="AI22" s="32">
        <v>0</v>
      </c>
      <c r="AJ22" s="88">
        <v>0</v>
      </c>
      <c r="AK22" s="32"/>
      <c r="AL22" s="11">
        <v>0</v>
      </c>
      <c r="AM22" s="32">
        <v>0</v>
      </c>
      <c r="AN22" s="32">
        <v>0</v>
      </c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7"/>
      <c r="BB22" s="53">
        <f>SUM(B22:AA22,AB22:BA22)</f>
        <v>0</v>
      </c>
      <c r="BC22" s="54">
        <f>SUM(B22:AA22)</f>
        <v>0</v>
      </c>
      <c r="BD22" s="55">
        <f>SUM(AB22:BA22)</f>
        <v>0</v>
      </c>
      <c r="BE22" s="15" t="s">
        <v>62</v>
      </c>
    </row>
    <row r="23" spans="1:57" ht="12.75" customHeight="1" thickBot="1">
      <c r="A23" s="34" t="s">
        <v>0</v>
      </c>
      <c r="B23" s="44" t="s">
        <v>0</v>
      </c>
      <c r="C23" s="35"/>
      <c r="D23" s="66"/>
      <c r="E23" s="35"/>
      <c r="F23" s="66"/>
      <c r="G23" s="33"/>
      <c r="H23" s="35"/>
      <c r="I23" s="35"/>
      <c r="J23" s="35"/>
      <c r="K23" s="35"/>
      <c r="L23" s="33"/>
      <c r="M23" s="35"/>
      <c r="N23" s="33"/>
      <c r="O23" s="35"/>
      <c r="P23" s="33"/>
      <c r="Q23" s="35"/>
      <c r="R23" s="33"/>
      <c r="S23" s="35"/>
      <c r="T23" s="33"/>
      <c r="U23" s="33"/>
      <c r="V23" s="33"/>
      <c r="W23" s="33"/>
      <c r="X23" s="62"/>
      <c r="Y23" s="62"/>
      <c r="Z23" s="33"/>
      <c r="AA23" s="63"/>
      <c r="AB23" s="42" t="s">
        <v>0</v>
      </c>
      <c r="AC23" s="35"/>
      <c r="AD23" s="46"/>
      <c r="AE23" s="35"/>
      <c r="AF23" s="33"/>
      <c r="AG23" s="33"/>
      <c r="AH23" s="35"/>
      <c r="AI23" s="35"/>
      <c r="AJ23" s="35"/>
      <c r="AK23" s="35"/>
      <c r="AL23" s="67"/>
      <c r="AM23" s="35"/>
      <c r="AN23" s="33"/>
      <c r="AO23" s="35"/>
      <c r="AP23" s="33"/>
      <c r="AQ23" s="35"/>
      <c r="AR23" s="33"/>
      <c r="AS23" s="35"/>
      <c r="AT23" s="64"/>
      <c r="AU23" s="64"/>
      <c r="AV23" s="64"/>
      <c r="AW23" s="33"/>
      <c r="AX23" s="62"/>
      <c r="AY23" s="35"/>
      <c r="AZ23" s="33"/>
      <c r="BA23" s="65"/>
      <c r="BB23" s="56"/>
      <c r="BC23" s="71"/>
      <c r="BD23" s="72"/>
      <c r="BE23" s="15"/>
    </row>
    <row r="24" spans="2:57" ht="15" thickBot="1">
      <c r="B24" s="73">
        <f aca="true" t="shared" si="5" ref="B24:R24">SUM(B6:B23)</f>
        <v>0</v>
      </c>
      <c r="C24" s="17">
        <f t="shared" si="5"/>
        <v>5</v>
      </c>
      <c r="D24" s="18">
        <f t="shared" si="5"/>
        <v>5</v>
      </c>
      <c r="E24" s="18">
        <f t="shared" si="5"/>
        <v>5</v>
      </c>
      <c r="F24" s="18">
        <f t="shared" si="5"/>
        <v>2</v>
      </c>
      <c r="G24" s="18">
        <f t="shared" si="5"/>
        <v>6</v>
      </c>
      <c r="H24" s="18">
        <f t="shared" si="5"/>
        <v>4</v>
      </c>
      <c r="I24" s="18">
        <f t="shared" si="5"/>
        <v>5</v>
      </c>
      <c r="J24" s="18">
        <f t="shared" si="5"/>
        <v>5</v>
      </c>
      <c r="K24" s="77">
        <f t="shared" si="5"/>
        <v>0</v>
      </c>
      <c r="L24" s="18">
        <f t="shared" si="5"/>
        <v>4</v>
      </c>
      <c r="M24" s="18">
        <f t="shared" si="5"/>
        <v>1</v>
      </c>
      <c r="N24" s="18">
        <f t="shared" si="5"/>
        <v>3</v>
      </c>
      <c r="O24" s="82">
        <f t="shared" si="5"/>
        <v>0</v>
      </c>
      <c r="P24" s="82">
        <f t="shared" si="5"/>
        <v>0</v>
      </c>
      <c r="Q24" s="82">
        <f t="shared" si="5"/>
        <v>0</v>
      </c>
      <c r="R24" s="82">
        <f t="shared" si="5"/>
        <v>0</v>
      </c>
      <c r="S24" s="82">
        <f aca="true" t="shared" si="6" ref="S24:AA24">SUM(S6:S22)</f>
        <v>0</v>
      </c>
      <c r="T24" s="82">
        <f t="shared" si="6"/>
        <v>0</v>
      </c>
      <c r="U24" s="82">
        <f t="shared" si="6"/>
        <v>0</v>
      </c>
      <c r="V24" s="82">
        <f t="shared" si="6"/>
        <v>0</v>
      </c>
      <c r="W24" s="82">
        <f t="shared" si="6"/>
        <v>0</v>
      </c>
      <c r="X24" s="82">
        <f t="shared" si="6"/>
        <v>0</v>
      </c>
      <c r="Y24" s="82">
        <f t="shared" si="6"/>
        <v>0</v>
      </c>
      <c r="Z24" s="82">
        <f t="shared" si="6"/>
        <v>0</v>
      </c>
      <c r="AA24" s="82">
        <f t="shared" si="6"/>
        <v>0</v>
      </c>
      <c r="AB24" s="73">
        <f aca="true" t="shared" si="7" ref="AB24:AI24">SUM(AB6:AB23)</f>
        <v>0</v>
      </c>
      <c r="AC24" s="18">
        <f t="shared" si="7"/>
        <v>5</v>
      </c>
      <c r="AD24" s="18">
        <f t="shared" si="7"/>
        <v>4</v>
      </c>
      <c r="AE24" s="18">
        <f t="shared" si="7"/>
        <v>5</v>
      </c>
      <c r="AF24" s="18">
        <f t="shared" si="7"/>
        <v>2</v>
      </c>
      <c r="AG24" s="18">
        <f t="shared" si="7"/>
        <v>4</v>
      </c>
      <c r="AH24" s="18">
        <f t="shared" si="7"/>
        <v>4</v>
      </c>
      <c r="AI24" s="18">
        <f t="shared" si="7"/>
        <v>5</v>
      </c>
      <c r="AJ24" s="18">
        <f>SUM(AJ6:AJ22)</f>
        <v>5</v>
      </c>
      <c r="AK24" s="77">
        <f>SUM(AK6:AK22)</f>
        <v>0</v>
      </c>
      <c r="AL24" s="18">
        <f aca="true" t="shared" si="8" ref="AL24:AS24">SUM(AL6:AL23)</f>
        <v>2</v>
      </c>
      <c r="AM24" s="18">
        <f t="shared" si="8"/>
        <v>1</v>
      </c>
      <c r="AN24" s="18">
        <f t="shared" si="8"/>
        <v>3</v>
      </c>
      <c r="AO24" s="82">
        <f t="shared" si="8"/>
        <v>0</v>
      </c>
      <c r="AP24" s="82">
        <f t="shared" si="8"/>
        <v>0</v>
      </c>
      <c r="AQ24" s="82">
        <f t="shared" si="8"/>
        <v>0</v>
      </c>
      <c r="AR24" s="82">
        <f t="shared" si="8"/>
        <v>0</v>
      </c>
      <c r="AS24" s="82">
        <f t="shared" si="8"/>
        <v>0</v>
      </c>
      <c r="AT24" s="82">
        <f aca="true" t="shared" si="9" ref="AT24:BA24">SUM(AT6:AT22)</f>
        <v>0</v>
      </c>
      <c r="AU24" s="82">
        <f t="shared" si="9"/>
        <v>0</v>
      </c>
      <c r="AV24" s="82">
        <f t="shared" si="9"/>
        <v>0</v>
      </c>
      <c r="AW24" s="82">
        <f t="shared" si="9"/>
        <v>0</v>
      </c>
      <c r="AX24" s="82">
        <f t="shared" si="9"/>
        <v>0</v>
      </c>
      <c r="AY24" s="82">
        <f t="shared" si="9"/>
        <v>0</v>
      </c>
      <c r="AZ24" s="82">
        <f t="shared" si="9"/>
        <v>0</v>
      </c>
      <c r="BA24" s="82">
        <f t="shared" si="9"/>
        <v>0</v>
      </c>
      <c r="BB24" s="57">
        <f>SUM(BB6:BB23)</f>
        <v>85</v>
      </c>
      <c r="BC24" s="58">
        <f>SUM(BC6:BC23)</f>
        <v>45</v>
      </c>
      <c r="BD24" s="59">
        <f>SUM(BD6:BD23)</f>
        <v>40</v>
      </c>
      <c r="BE24" s="15"/>
    </row>
    <row r="25" spans="7:57" ht="14.25">
      <c r="G25" s="20"/>
      <c r="AG25" s="20"/>
      <c r="BE25" s="15"/>
    </row>
    <row r="26" spans="1:57" ht="14.25">
      <c r="A26" s="47" t="s">
        <v>16</v>
      </c>
      <c r="B26" s="204" t="s">
        <v>17</v>
      </c>
      <c r="C26" s="204"/>
      <c r="D26" s="204" t="s">
        <v>18</v>
      </c>
      <c r="E26" s="204"/>
      <c r="F26" s="204" t="s">
        <v>19</v>
      </c>
      <c r="G26" s="204"/>
      <c r="H26" s="204" t="s">
        <v>20</v>
      </c>
      <c r="I26" s="204"/>
      <c r="BE26" s="15"/>
    </row>
    <row r="27" spans="1:38" ht="14.25">
      <c r="A27" s="48" t="s">
        <v>40</v>
      </c>
      <c r="B27" s="216">
        <v>3</v>
      </c>
      <c r="C27" s="216"/>
      <c r="D27" s="216">
        <v>9</v>
      </c>
      <c r="E27" s="216"/>
      <c r="F27" s="217">
        <f>D27/B27</f>
        <v>3</v>
      </c>
      <c r="G27" s="217"/>
      <c r="H27" s="214">
        <v>0</v>
      </c>
      <c r="I27" s="215"/>
      <c r="J27" s="89" t="s">
        <v>0</v>
      </c>
      <c r="K27" s="90"/>
      <c r="L27" s="90"/>
      <c r="M27" s="90"/>
      <c r="N27" s="90"/>
      <c r="O27" s="90"/>
      <c r="P27" s="90"/>
      <c r="Q27" s="90"/>
      <c r="R27" s="90"/>
      <c r="S27" s="90"/>
      <c r="AC27" s="21"/>
      <c r="AD27" s="200" t="s">
        <v>21</v>
      </c>
      <c r="AE27" s="200"/>
      <c r="AF27" s="200"/>
      <c r="AG27" s="22"/>
      <c r="AH27" s="22"/>
      <c r="AI27" s="22"/>
      <c r="AJ27" s="22"/>
      <c r="AK27" s="22"/>
      <c r="AL27" s="22"/>
    </row>
    <row r="28" spans="1:38" ht="14.25">
      <c r="A28" s="48" t="s">
        <v>22</v>
      </c>
      <c r="B28" s="216">
        <v>7</v>
      </c>
      <c r="C28" s="216"/>
      <c r="D28" s="216">
        <v>16</v>
      </c>
      <c r="E28" s="216"/>
      <c r="F28" s="217">
        <f>D28/B28</f>
        <v>2.2857142857142856</v>
      </c>
      <c r="G28" s="217"/>
      <c r="H28" s="214">
        <v>0</v>
      </c>
      <c r="I28" s="215"/>
      <c r="O28" s="20"/>
      <c r="AC28" s="23"/>
      <c r="AD28" s="200" t="s">
        <v>23</v>
      </c>
      <c r="AE28" s="200"/>
      <c r="AF28" s="200"/>
      <c r="AG28" s="200"/>
      <c r="AH28" s="22"/>
      <c r="AI28" s="22"/>
      <c r="AJ28" s="22"/>
      <c r="AK28" s="22"/>
      <c r="AL28" s="22"/>
    </row>
    <row r="29" spans="1:38" ht="14.25">
      <c r="A29" s="48" t="s">
        <v>15</v>
      </c>
      <c r="B29" s="216">
        <v>1</v>
      </c>
      <c r="C29" s="216"/>
      <c r="D29" s="216">
        <v>2</v>
      </c>
      <c r="E29" s="216"/>
      <c r="F29" s="217">
        <f>D29/B29</f>
        <v>2</v>
      </c>
      <c r="G29" s="217"/>
      <c r="H29" s="214">
        <v>0</v>
      </c>
      <c r="I29" s="215"/>
      <c r="AB29" s="19"/>
      <c r="AC29" s="24" t="s">
        <v>0</v>
      </c>
      <c r="AD29" s="200" t="s">
        <v>39</v>
      </c>
      <c r="AE29" s="200"/>
      <c r="AF29" s="200"/>
      <c r="AG29" s="200"/>
      <c r="AH29" s="22"/>
      <c r="AI29" s="22"/>
      <c r="AJ29" s="22"/>
      <c r="AK29" s="22"/>
      <c r="AL29" s="22"/>
    </row>
    <row r="30" spans="28:32" ht="14.25">
      <c r="AB30" s="19"/>
      <c r="AC30" s="199"/>
      <c r="AD30" s="200" t="s">
        <v>35</v>
      </c>
      <c r="AE30" s="200"/>
      <c r="AF30" s="200"/>
    </row>
    <row r="31" spans="1:39" ht="14.25">
      <c r="A31" s="25" t="s">
        <v>24</v>
      </c>
      <c r="B31" s="25"/>
      <c r="C31" s="25"/>
      <c r="D31" s="26"/>
      <c r="E31" s="26"/>
      <c r="F31" s="22"/>
      <c r="G31" s="22"/>
      <c r="AB31" s="19"/>
      <c r="AC31" s="60" t="s">
        <v>26</v>
      </c>
      <c r="AD31" s="218" t="s">
        <v>43</v>
      </c>
      <c r="AE31" s="218"/>
      <c r="AF31" s="218"/>
      <c r="AG31" s="218"/>
      <c r="AH31" s="218"/>
      <c r="AI31" s="218"/>
      <c r="AJ31" s="218"/>
      <c r="AK31" s="218"/>
      <c r="AL31" s="218"/>
      <c r="AM31" s="218"/>
    </row>
    <row r="32" spans="1:39" ht="14.25">
      <c r="A32" s="27" t="s">
        <v>25</v>
      </c>
      <c r="B32" s="25"/>
      <c r="C32" s="25"/>
      <c r="D32" s="26"/>
      <c r="E32" s="26"/>
      <c r="F32" s="22"/>
      <c r="G32" s="22"/>
      <c r="AB32" s="19"/>
      <c r="AC32" s="78" t="s">
        <v>26</v>
      </c>
      <c r="AD32" s="218" t="s">
        <v>45</v>
      </c>
      <c r="AE32" s="218"/>
      <c r="AF32" s="218"/>
      <c r="AG32" s="218"/>
      <c r="AH32" s="218"/>
      <c r="AI32" s="218"/>
      <c r="AJ32" s="218"/>
      <c r="AK32" s="218"/>
      <c r="AL32" s="218"/>
      <c r="AM32" s="218"/>
    </row>
    <row r="33" spans="1:7" ht="14.25">
      <c r="A33" s="26" t="s">
        <v>27</v>
      </c>
      <c r="B33" s="26"/>
      <c r="C33" s="26"/>
      <c r="D33" s="26"/>
      <c r="E33" s="26"/>
      <c r="F33" s="22"/>
      <c r="G33" s="22"/>
    </row>
    <row r="34" spans="1:53" ht="14.25">
      <c r="A34" s="28"/>
      <c r="B34" s="28"/>
      <c r="C34" s="28"/>
      <c r="D34" s="28"/>
      <c r="E34" s="28"/>
      <c r="Q34"/>
      <c r="AB34" s="19"/>
      <c r="AQ34"/>
      <c r="AR34"/>
      <c r="AS34"/>
      <c r="AT34"/>
      <c r="AU34"/>
      <c r="AV34"/>
      <c r="AW34"/>
      <c r="AX34"/>
      <c r="AY34"/>
      <c r="AZ34"/>
      <c r="BA34"/>
    </row>
    <row r="35" spans="17:53" ht="14.25">
      <c r="Q35"/>
      <c r="AB35" s="19"/>
      <c r="AQ35"/>
      <c r="AR35"/>
      <c r="AS35"/>
      <c r="AT35"/>
      <c r="AU35"/>
      <c r="AV35"/>
      <c r="AW35"/>
      <c r="AX35"/>
      <c r="AY35"/>
      <c r="AZ35"/>
      <c r="BA35"/>
    </row>
    <row r="36" spans="17:53" ht="14.25">
      <c r="Q36"/>
      <c r="AB36" s="19"/>
      <c r="AQ36"/>
      <c r="AR36"/>
      <c r="AS36"/>
      <c r="AT36"/>
      <c r="AU36"/>
      <c r="AV36"/>
      <c r="AW36"/>
      <c r="AX36"/>
      <c r="AY36"/>
      <c r="AZ36"/>
      <c r="BA36"/>
    </row>
    <row r="37" ht="14.25">
      <c r="BE37" s="29"/>
    </row>
    <row r="38" ht="14.25">
      <c r="BE38" s="29"/>
    </row>
    <row r="39" ht="14.25">
      <c r="BE39" s="29"/>
    </row>
  </sheetData>
  <sheetProtection password="D114" sheet="1"/>
  <mergeCells count="28">
    <mergeCell ref="AD29:AG29"/>
    <mergeCell ref="AD30:AF30"/>
    <mergeCell ref="AD31:AM31"/>
    <mergeCell ref="AD32:AM32"/>
    <mergeCell ref="B29:C29"/>
    <mergeCell ref="D29:E29"/>
    <mergeCell ref="F29:G29"/>
    <mergeCell ref="H29:I29"/>
    <mergeCell ref="F26:G26"/>
    <mergeCell ref="H26:I26"/>
    <mergeCell ref="H27:I27"/>
    <mergeCell ref="B28:C28"/>
    <mergeCell ref="H28:I28"/>
    <mergeCell ref="B27:C27"/>
    <mergeCell ref="D27:E27"/>
    <mergeCell ref="F27:G27"/>
    <mergeCell ref="D28:E28"/>
    <mergeCell ref="F28:G28"/>
    <mergeCell ref="AD27:AF27"/>
    <mergeCell ref="AD28:AG28"/>
    <mergeCell ref="A1:BD2"/>
    <mergeCell ref="BC3:BC5"/>
    <mergeCell ref="BD3:BD5"/>
    <mergeCell ref="B26:C26"/>
    <mergeCell ref="D26:E26"/>
    <mergeCell ref="BB3:BB5"/>
    <mergeCell ref="B3:AA3"/>
    <mergeCell ref="AB3:BA3"/>
  </mergeCells>
  <printOptions/>
  <pageMargins left="0.7" right="0.7" top="0.75" bottom="0.75" header="0.3" footer="0.3"/>
  <pageSetup horizontalDpi="600" verticalDpi="600" orientation="landscape" paperSize="9" scale="71" r:id="rId1"/>
  <ignoredErrors>
    <ignoredError sqref="BD13 S24:AA24 AO24:BA24 BC18:BC22 BC7:BC15" formulaRange="1"/>
    <ignoredError sqref="F28:G28" evalError="1"/>
    <ignoredError sqref="D24 AD24 F24 AL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O34"/>
  <sheetViews>
    <sheetView zoomScale="90" zoomScaleNormal="90" zoomScalePageLayoutView="0" workbookViewId="0" topLeftCell="A1">
      <selection activeCell="BP27" sqref="BP27"/>
    </sheetView>
  </sheetViews>
  <sheetFormatPr defaultColWidth="9.140625" defaultRowHeight="15"/>
  <cols>
    <col min="1" max="1" width="17.140625" style="95" customWidth="1"/>
    <col min="2" max="8" width="2.7109375" style="95" customWidth="1"/>
    <col min="9" max="32" width="0" style="95" hidden="1" customWidth="1"/>
    <col min="33" max="39" width="2.7109375" style="95" customWidth="1"/>
    <col min="40" max="63" width="0" style="95" hidden="1" customWidth="1"/>
    <col min="64" max="64" width="7.57421875" style="95" customWidth="1"/>
    <col min="65" max="66" width="8.28125" style="95" customWidth="1"/>
    <col min="67" max="67" width="7.8515625" style="94" customWidth="1"/>
    <col min="68" max="16384" width="9.140625" style="95" customWidth="1"/>
  </cols>
  <sheetData>
    <row r="1" spans="1:66" ht="15.75" customHeight="1" thickBot="1">
      <c r="A1" s="239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</row>
    <row r="2" spans="1:66" ht="13.5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</row>
    <row r="3" spans="1:66" ht="13.5" customHeight="1" thickBot="1">
      <c r="A3" s="96" t="s">
        <v>0</v>
      </c>
      <c r="B3" s="240" t="s">
        <v>1</v>
      </c>
      <c r="C3" s="240"/>
      <c r="D3" s="240"/>
      <c r="E3" s="240"/>
      <c r="F3" s="240"/>
      <c r="G3" s="240"/>
      <c r="H3" s="240"/>
      <c r="I3" s="97"/>
      <c r="J3" s="97"/>
      <c r="K3" s="97"/>
      <c r="L3" s="97"/>
      <c r="M3" s="97"/>
      <c r="N3" s="241" t="s">
        <v>1</v>
      </c>
      <c r="O3" s="241"/>
      <c r="P3" s="241"/>
      <c r="Q3" s="241"/>
      <c r="R3" s="97"/>
      <c r="S3" s="97"/>
      <c r="T3" s="97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 t="s">
        <v>0</v>
      </c>
      <c r="AG3" s="240" t="s">
        <v>31</v>
      </c>
      <c r="AH3" s="240"/>
      <c r="AI3" s="240"/>
      <c r="AJ3" s="240"/>
      <c r="AK3" s="240"/>
      <c r="AL3" s="240"/>
      <c r="AM3" s="240"/>
      <c r="AN3" s="97"/>
      <c r="AO3" s="97"/>
      <c r="AP3" s="97"/>
      <c r="AQ3" s="97"/>
      <c r="AR3" s="241" t="s">
        <v>63</v>
      </c>
      <c r="AS3" s="241"/>
      <c r="AT3" s="241"/>
      <c r="AU3" s="241"/>
      <c r="AV3" s="241"/>
      <c r="AW3" s="97"/>
      <c r="AX3" s="97"/>
      <c r="AY3" s="97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242" t="s">
        <v>33</v>
      </c>
      <c r="BM3" s="245" t="s">
        <v>64</v>
      </c>
      <c r="BN3" s="248" t="s">
        <v>67</v>
      </c>
    </row>
    <row r="4" spans="1:66" ht="12.75">
      <c r="A4" s="99" t="s">
        <v>2</v>
      </c>
      <c r="B4" s="100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0" t="s">
        <v>0</v>
      </c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243"/>
      <c r="BM4" s="246"/>
      <c r="BN4" s="249"/>
    </row>
    <row r="5" spans="1:66" ht="13.5" thickBot="1">
      <c r="A5" s="103"/>
      <c r="B5" s="104">
        <v>1</v>
      </c>
      <c r="C5" s="105">
        <f>B5+1</f>
        <v>2</v>
      </c>
      <c r="D5" s="105">
        <f>C5+1</f>
        <v>3</v>
      </c>
      <c r="E5" s="105">
        <f>D5+1</f>
        <v>4</v>
      </c>
      <c r="F5" s="105">
        <v>5</v>
      </c>
      <c r="G5" s="105">
        <v>6</v>
      </c>
      <c r="H5" s="105">
        <v>7</v>
      </c>
      <c r="I5" s="105" t="e">
        <f>#REF!+1</f>
        <v>#REF!</v>
      </c>
      <c r="J5" s="105" t="e">
        <f aca="true" t="shared" si="0" ref="J5:T5">I5+1</f>
        <v>#REF!</v>
      </c>
      <c r="K5" s="105" t="e">
        <f t="shared" si="0"/>
        <v>#REF!</v>
      </c>
      <c r="L5" s="105" t="e">
        <f t="shared" si="0"/>
        <v>#REF!</v>
      </c>
      <c r="M5" s="105" t="e">
        <f t="shared" si="0"/>
        <v>#REF!</v>
      </c>
      <c r="N5" s="105" t="e">
        <f t="shared" si="0"/>
        <v>#REF!</v>
      </c>
      <c r="O5" s="105" t="e">
        <f t="shared" si="0"/>
        <v>#REF!</v>
      </c>
      <c r="P5" s="105" t="e">
        <f t="shared" si="0"/>
        <v>#REF!</v>
      </c>
      <c r="Q5" s="105" t="e">
        <f t="shared" si="0"/>
        <v>#REF!</v>
      </c>
      <c r="R5" s="105" t="e">
        <f t="shared" si="0"/>
        <v>#REF!</v>
      </c>
      <c r="S5" s="105" t="e">
        <f t="shared" si="0"/>
        <v>#REF!</v>
      </c>
      <c r="T5" s="106" t="e">
        <f t="shared" si="0"/>
        <v>#REF!</v>
      </c>
      <c r="U5" s="107">
        <v>19</v>
      </c>
      <c r="V5" s="107">
        <v>20</v>
      </c>
      <c r="W5" s="107">
        <v>21</v>
      </c>
      <c r="X5" s="105">
        <v>22</v>
      </c>
      <c r="Y5" s="108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9">
        <v>30</v>
      </c>
      <c r="AG5" s="104">
        <v>1</v>
      </c>
      <c r="AH5" s="105">
        <f>AG5+1</f>
        <v>2</v>
      </c>
      <c r="AI5" s="105">
        <f>AH5+1</f>
        <v>3</v>
      </c>
      <c r="AJ5" s="105">
        <v>4</v>
      </c>
      <c r="AK5" s="105">
        <v>5</v>
      </c>
      <c r="AL5" s="105">
        <v>6</v>
      </c>
      <c r="AM5" s="105">
        <v>7</v>
      </c>
      <c r="AN5" s="105" t="e">
        <f>#REF!+1</f>
        <v>#REF!</v>
      </c>
      <c r="AO5" s="105" t="e">
        <f aca="true" t="shared" si="1" ref="AO5:AY5">AN5+1</f>
        <v>#REF!</v>
      </c>
      <c r="AP5" s="105" t="e">
        <f t="shared" si="1"/>
        <v>#REF!</v>
      </c>
      <c r="AQ5" s="105" t="e">
        <f t="shared" si="1"/>
        <v>#REF!</v>
      </c>
      <c r="AR5" s="105" t="e">
        <f t="shared" si="1"/>
        <v>#REF!</v>
      </c>
      <c r="AS5" s="105" t="e">
        <f t="shared" si="1"/>
        <v>#REF!</v>
      </c>
      <c r="AT5" s="105" t="e">
        <f t="shared" si="1"/>
        <v>#REF!</v>
      </c>
      <c r="AU5" s="105" t="e">
        <f t="shared" si="1"/>
        <v>#REF!</v>
      </c>
      <c r="AV5" s="105" t="e">
        <f t="shared" si="1"/>
        <v>#REF!</v>
      </c>
      <c r="AW5" s="105" t="e">
        <f t="shared" si="1"/>
        <v>#REF!</v>
      </c>
      <c r="AX5" s="105" t="e">
        <f t="shared" si="1"/>
        <v>#REF!</v>
      </c>
      <c r="AY5" s="106" t="e">
        <f t="shared" si="1"/>
        <v>#REF!</v>
      </c>
      <c r="AZ5" s="105">
        <v>19</v>
      </c>
      <c r="BA5" s="105">
        <v>20</v>
      </c>
      <c r="BB5" s="105">
        <v>21</v>
      </c>
      <c r="BC5" s="106">
        <v>22</v>
      </c>
      <c r="BD5" s="110">
        <v>23</v>
      </c>
      <c r="BE5" s="106">
        <v>24</v>
      </c>
      <c r="BF5" s="106">
        <v>25</v>
      </c>
      <c r="BG5" s="106">
        <v>26</v>
      </c>
      <c r="BH5" s="106">
        <v>27</v>
      </c>
      <c r="BI5" s="106">
        <v>28</v>
      </c>
      <c r="BJ5" s="106">
        <v>29</v>
      </c>
      <c r="BK5" s="110">
        <v>30</v>
      </c>
      <c r="BL5" s="244"/>
      <c r="BM5" s="247"/>
      <c r="BN5" s="250"/>
    </row>
    <row r="6" spans="1:67" ht="12.75">
      <c r="A6" s="30" t="s">
        <v>4</v>
      </c>
      <c r="B6" s="111">
        <v>2</v>
      </c>
      <c r="C6" s="172">
        <v>4</v>
      </c>
      <c r="D6" s="172">
        <v>2</v>
      </c>
      <c r="E6" s="173">
        <v>2</v>
      </c>
      <c r="F6" s="117">
        <v>0</v>
      </c>
      <c r="G6" s="173">
        <v>2</v>
      </c>
      <c r="H6" s="177">
        <v>0</v>
      </c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3"/>
      <c r="V6" s="112"/>
      <c r="W6" s="112"/>
      <c r="X6" s="113"/>
      <c r="Y6" s="113"/>
      <c r="Z6" s="113"/>
      <c r="AA6" s="113"/>
      <c r="AB6" s="113"/>
      <c r="AC6" s="113"/>
      <c r="AD6" s="113"/>
      <c r="AE6" s="113"/>
      <c r="AF6" s="115"/>
      <c r="AG6" s="166">
        <v>0</v>
      </c>
      <c r="AH6" s="116">
        <v>1</v>
      </c>
      <c r="AI6" s="117">
        <v>0</v>
      </c>
      <c r="AJ6" s="117">
        <v>0</v>
      </c>
      <c r="AK6" s="117">
        <v>0</v>
      </c>
      <c r="AL6" s="117">
        <v>0</v>
      </c>
      <c r="AM6" s="116">
        <v>1</v>
      </c>
      <c r="AN6" s="113"/>
      <c r="AO6" s="119">
        <v>5</v>
      </c>
      <c r="AP6" s="119">
        <v>2</v>
      </c>
      <c r="AQ6" s="119">
        <v>1</v>
      </c>
      <c r="AR6" s="119">
        <v>1</v>
      </c>
      <c r="AS6" s="113"/>
      <c r="AT6" s="120">
        <v>1</v>
      </c>
      <c r="AU6" s="113"/>
      <c r="AV6" s="113"/>
      <c r="AW6" s="120">
        <v>3</v>
      </c>
      <c r="AX6" s="120">
        <v>1</v>
      </c>
      <c r="AY6" s="121">
        <v>5</v>
      </c>
      <c r="AZ6" s="120">
        <v>1</v>
      </c>
      <c r="BA6" s="112"/>
      <c r="BB6" s="122">
        <v>3</v>
      </c>
      <c r="BC6" s="122">
        <v>1</v>
      </c>
      <c r="BD6" s="112"/>
      <c r="BE6" s="122">
        <v>1</v>
      </c>
      <c r="BF6" s="122">
        <v>3</v>
      </c>
      <c r="BG6" s="122">
        <v>1</v>
      </c>
      <c r="BH6" s="122">
        <v>2</v>
      </c>
      <c r="BI6" s="112"/>
      <c r="BJ6" s="112"/>
      <c r="BK6" s="115"/>
      <c r="BL6" s="192">
        <f aca="true" t="shared" si="2" ref="BL6:BL21">SUM(B6:H6,AG6:AM6)</f>
        <v>14</v>
      </c>
      <c r="BM6" s="123">
        <f aca="true" t="shared" si="3" ref="BM6:BM21">SUM(B6:H6)</f>
        <v>12</v>
      </c>
      <c r="BN6" s="124">
        <f aca="true" t="shared" si="4" ref="BN6:BN21">SUM(AG6:AM6)</f>
        <v>2</v>
      </c>
      <c r="BO6" s="93" t="s">
        <v>46</v>
      </c>
    </row>
    <row r="7" spans="1:67" ht="12.75">
      <c r="A7" s="30" t="s">
        <v>6</v>
      </c>
      <c r="B7" s="129">
        <v>0</v>
      </c>
      <c r="C7" s="117">
        <v>0</v>
      </c>
      <c r="D7" s="117">
        <v>0</v>
      </c>
      <c r="E7" s="174" t="s">
        <v>5</v>
      </c>
      <c r="F7" s="126">
        <v>0</v>
      </c>
      <c r="G7" s="184">
        <v>0</v>
      </c>
      <c r="H7" s="178">
        <v>0</v>
      </c>
      <c r="I7" s="112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3"/>
      <c r="V7" s="112"/>
      <c r="W7" s="112"/>
      <c r="X7" s="113"/>
      <c r="Y7" s="113"/>
      <c r="Z7" s="113"/>
      <c r="AA7" s="113"/>
      <c r="AB7" s="113"/>
      <c r="AC7" s="113"/>
      <c r="AD7" s="113"/>
      <c r="AE7" s="113"/>
      <c r="AF7" s="115"/>
      <c r="AG7" s="117">
        <v>0</v>
      </c>
      <c r="AH7" s="116">
        <v>1</v>
      </c>
      <c r="AI7" s="117">
        <v>0</v>
      </c>
      <c r="AJ7" s="174" t="s">
        <v>5</v>
      </c>
      <c r="AK7" s="117">
        <v>0</v>
      </c>
      <c r="AL7" s="117">
        <v>0</v>
      </c>
      <c r="AM7" s="118">
        <v>0</v>
      </c>
      <c r="AN7" s="119">
        <v>2</v>
      </c>
      <c r="AO7" s="119">
        <v>2</v>
      </c>
      <c r="AP7" s="113"/>
      <c r="AQ7" s="120">
        <v>1</v>
      </c>
      <c r="AR7" s="113" t="s">
        <v>5</v>
      </c>
      <c r="AS7" s="120">
        <v>1</v>
      </c>
      <c r="AT7" s="120">
        <v>1</v>
      </c>
      <c r="AU7" s="113"/>
      <c r="AV7" s="113" t="s">
        <v>5</v>
      </c>
      <c r="AW7" s="113" t="s">
        <v>5</v>
      </c>
      <c r="AX7" s="113" t="s">
        <v>5</v>
      </c>
      <c r="AY7" s="114" t="s">
        <v>5</v>
      </c>
      <c r="AZ7" s="120">
        <v>2</v>
      </c>
      <c r="BA7" s="122">
        <v>2</v>
      </c>
      <c r="BB7" s="112" t="s">
        <v>5</v>
      </c>
      <c r="BC7" s="112" t="s">
        <v>5</v>
      </c>
      <c r="BD7" s="112" t="s">
        <v>0</v>
      </c>
      <c r="BE7" s="112" t="s">
        <v>5</v>
      </c>
      <c r="BF7" s="112" t="s">
        <v>5</v>
      </c>
      <c r="BG7" s="112" t="s">
        <v>5</v>
      </c>
      <c r="BH7" s="122">
        <v>2</v>
      </c>
      <c r="BI7" s="122">
        <v>1</v>
      </c>
      <c r="BJ7" s="122">
        <v>1</v>
      </c>
      <c r="BK7" s="112"/>
      <c r="BL7" s="127">
        <f t="shared" si="2"/>
        <v>1</v>
      </c>
      <c r="BM7" s="123">
        <f t="shared" si="3"/>
        <v>0</v>
      </c>
      <c r="BN7" s="124">
        <f t="shared" si="4"/>
        <v>1</v>
      </c>
      <c r="BO7" s="128"/>
    </row>
    <row r="8" spans="1:67" ht="12.75">
      <c r="A8" s="30" t="s">
        <v>7</v>
      </c>
      <c r="B8" s="129">
        <v>0</v>
      </c>
      <c r="C8" s="173">
        <v>1</v>
      </c>
      <c r="D8" s="117">
        <v>0</v>
      </c>
      <c r="E8" s="125">
        <v>0</v>
      </c>
      <c r="F8" s="130">
        <v>0</v>
      </c>
      <c r="G8" s="126">
        <v>0</v>
      </c>
      <c r="H8" s="131">
        <v>0</v>
      </c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3"/>
      <c r="V8" s="112"/>
      <c r="W8" s="112"/>
      <c r="X8" s="113"/>
      <c r="Y8" s="113"/>
      <c r="Z8" s="113"/>
      <c r="AA8" s="113"/>
      <c r="AB8" s="113"/>
      <c r="AC8" s="113"/>
      <c r="AD8" s="113"/>
      <c r="AE8" s="113"/>
      <c r="AF8" s="115"/>
      <c r="AG8" s="116">
        <v>1</v>
      </c>
      <c r="AH8" s="117">
        <v>0</v>
      </c>
      <c r="AI8" s="116">
        <v>1</v>
      </c>
      <c r="AJ8" s="117">
        <v>0</v>
      </c>
      <c r="AK8" s="117">
        <v>0</v>
      </c>
      <c r="AL8" s="116">
        <v>1</v>
      </c>
      <c r="AM8" s="117">
        <v>0</v>
      </c>
      <c r="AN8" s="113"/>
      <c r="AO8" s="119">
        <v>1</v>
      </c>
      <c r="AP8" s="113"/>
      <c r="AQ8" s="113"/>
      <c r="AR8" s="119">
        <v>2</v>
      </c>
      <c r="AS8" s="113"/>
      <c r="AT8" s="113"/>
      <c r="AU8" s="113"/>
      <c r="AV8" s="113"/>
      <c r="AW8" s="113"/>
      <c r="AX8" s="113"/>
      <c r="AY8" s="114"/>
      <c r="AZ8" s="113"/>
      <c r="BA8" s="112"/>
      <c r="BB8" s="112"/>
      <c r="BC8" s="122">
        <v>1</v>
      </c>
      <c r="BD8" s="112"/>
      <c r="BE8" s="112"/>
      <c r="BF8" s="122">
        <v>1</v>
      </c>
      <c r="BG8" s="112"/>
      <c r="BH8" s="122">
        <v>2</v>
      </c>
      <c r="BI8" s="112"/>
      <c r="BJ8" s="112"/>
      <c r="BK8" s="112"/>
      <c r="BL8" s="127">
        <f t="shared" si="2"/>
        <v>4</v>
      </c>
      <c r="BM8" s="123">
        <f t="shared" si="3"/>
        <v>1</v>
      </c>
      <c r="BN8" s="124">
        <f t="shared" si="4"/>
        <v>3</v>
      </c>
      <c r="BO8" s="128"/>
    </row>
    <row r="9" spans="1:67" ht="12.75">
      <c r="A9" s="30" t="s">
        <v>8</v>
      </c>
      <c r="B9" s="170" t="s">
        <v>9</v>
      </c>
      <c r="C9" s="174" t="s">
        <v>5</v>
      </c>
      <c r="D9" s="174" t="s">
        <v>5</v>
      </c>
      <c r="E9" s="175" t="s">
        <v>9</v>
      </c>
      <c r="F9" s="175" t="s">
        <v>9</v>
      </c>
      <c r="G9" s="175" t="s">
        <v>9</v>
      </c>
      <c r="H9" s="189" t="s">
        <v>9</v>
      </c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113"/>
      <c r="V9" s="112"/>
      <c r="W9" s="112"/>
      <c r="X9" s="113"/>
      <c r="Y9" s="113"/>
      <c r="Z9" s="113"/>
      <c r="AA9" s="113"/>
      <c r="AB9" s="113"/>
      <c r="AC9" s="113"/>
      <c r="AD9" s="113"/>
      <c r="AE9" s="113"/>
      <c r="AF9" s="115"/>
      <c r="AG9" s="168" t="s">
        <v>9</v>
      </c>
      <c r="AH9" s="12" t="s">
        <v>5</v>
      </c>
      <c r="AI9" s="174" t="s">
        <v>5</v>
      </c>
      <c r="AJ9" s="175" t="s">
        <v>9</v>
      </c>
      <c r="AK9" s="175" t="s">
        <v>9</v>
      </c>
      <c r="AL9" s="175" t="s">
        <v>9</v>
      </c>
      <c r="AM9" s="116">
        <v>1</v>
      </c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4"/>
      <c r="AZ9" s="113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27">
        <f t="shared" si="2"/>
        <v>1</v>
      </c>
      <c r="BM9" s="123">
        <f t="shared" si="3"/>
        <v>0</v>
      </c>
      <c r="BN9" s="124">
        <f t="shared" si="4"/>
        <v>1</v>
      </c>
      <c r="BO9" s="128"/>
    </row>
    <row r="10" spans="1:67" ht="12.75">
      <c r="A10" s="45" t="s">
        <v>29</v>
      </c>
      <c r="B10" s="171" t="s">
        <v>5</v>
      </c>
      <c r="C10" s="174" t="s">
        <v>5</v>
      </c>
      <c r="D10" s="174" t="s">
        <v>5</v>
      </c>
      <c r="E10" s="174" t="s">
        <v>5</v>
      </c>
      <c r="F10" s="174" t="s">
        <v>5</v>
      </c>
      <c r="G10" s="174" t="s">
        <v>5</v>
      </c>
      <c r="H10" s="179" t="s">
        <v>5</v>
      </c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113"/>
      <c r="V10" s="112"/>
      <c r="W10" s="112"/>
      <c r="X10" s="113"/>
      <c r="Y10" s="113"/>
      <c r="Z10" s="113"/>
      <c r="AA10" s="113"/>
      <c r="AB10" s="113"/>
      <c r="AC10" s="113"/>
      <c r="AD10" s="113"/>
      <c r="AE10" s="113"/>
      <c r="AF10" s="115"/>
      <c r="AG10" s="12" t="s">
        <v>5</v>
      </c>
      <c r="AH10" s="12" t="s">
        <v>5</v>
      </c>
      <c r="AI10" s="174" t="s">
        <v>5</v>
      </c>
      <c r="AJ10" s="174" t="s">
        <v>5</v>
      </c>
      <c r="AK10" s="174" t="s">
        <v>5</v>
      </c>
      <c r="AL10" s="174" t="s">
        <v>5</v>
      </c>
      <c r="AM10" s="174" t="s">
        <v>5</v>
      </c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4"/>
      <c r="AZ10" s="113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5"/>
      <c r="BL10" s="132">
        <f t="shared" si="2"/>
        <v>0</v>
      </c>
      <c r="BM10" s="123">
        <f t="shared" si="3"/>
        <v>0</v>
      </c>
      <c r="BN10" s="124">
        <f t="shared" si="4"/>
        <v>0</v>
      </c>
      <c r="BO10" s="128"/>
    </row>
    <row r="11" spans="1:67" ht="12.75">
      <c r="A11" s="31" t="s">
        <v>36</v>
      </c>
      <c r="B11" s="111">
        <v>1</v>
      </c>
      <c r="C11" s="173">
        <v>1</v>
      </c>
      <c r="D11" s="117">
        <v>0</v>
      </c>
      <c r="E11" s="173">
        <v>1</v>
      </c>
      <c r="F11" s="117">
        <v>0</v>
      </c>
      <c r="G11" s="117">
        <v>0</v>
      </c>
      <c r="H11" s="187">
        <v>1</v>
      </c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3"/>
      <c r="V11" s="112"/>
      <c r="W11" s="112"/>
      <c r="X11" s="113"/>
      <c r="Y11" s="113"/>
      <c r="Z11" s="113"/>
      <c r="AA11" s="113"/>
      <c r="AB11" s="113"/>
      <c r="AC11" s="113"/>
      <c r="AD11" s="113"/>
      <c r="AE11" s="113"/>
      <c r="AF11" s="115"/>
      <c r="AG11" s="117">
        <v>0</v>
      </c>
      <c r="AH11" s="116">
        <v>2</v>
      </c>
      <c r="AI11" s="117">
        <v>0</v>
      </c>
      <c r="AJ11" s="117">
        <v>0</v>
      </c>
      <c r="AK11" s="116">
        <v>1</v>
      </c>
      <c r="AL11" s="117">
        <v>0</v>
      </c>
      <c r="AM11" s="185">
        <v>0</v>
      </c>
      <c r="AN11" s="113"/>
      <c r="AO11" s="113"/>
      <c r="AP11" s="113"/>
      <c r="AQ11" s="120">
        <v>1</v>
      </c>
      <c r="AR11" s="113"/>
      <c r="AS11" s="113"/>
      <c r="AT11" s="113"/>
      <c r="AU11" s="113"/>
      <c r="AV11" s="113"/>
      <c r="AW11" s="113"/>
      <c r="AX11" s="113"/>
      <c r="AY11" s="114"/>
      <c r="AZ11" s="113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93">
        <f t="shared" si="2"/>
        <v>7</v>
      </c>
      <c r="BM11" s="123">
        <f t="shared" si="3"/>
        <v>4</v>
      </c>
      <c r="BN11" s="124">
        <f t="shared" si="4"/>
        <v>3</v>
      </c>
      <c r="BO11" s="198" t="s">
        <v>48</v>
      </c>
    </row>
    <row r="12" spans="1:67" ht="12.75">
      <c r="A12" s="30" t="s">
        <v>10</v>
      </c>
      <c r="B12" s="129">
        <v>0</v>
      </c>
      <c r="C12" s="174" t="s">
        <v>5</v>
      </c>
      <c r="D12" s="173">
        <v>1</v>
      </c>
      <c r="E12" s="117">
        <v>0</v>
      </c>
      <c r="F12" s="130">
        <v>0</v>
      </c>
      <c r="G12" s="174" t="s">
        <v>5</v>
      </c>
      <c r="H12" s="180">
        <v>0</v>
      </c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3"/>
      <c r="V12" s="112"/>
      <c r="W12" s="112"/>
      <c r="X12" s="113"/>
      <c r="Y12" s="113"/>
      <c r="Z12" s="113"/>
      <c r="AA12" s="113"/>
      <c r="AB12" s="113"/>
      <c r="AC12" s="113"/>
      <c r="AD12" s="113"/>
      <c r="AE12" s="113"/>
      <c r="AF12" s="115"/>
      <c r="AG12" s="129">
        <v>0</v>
      </c>
      <c r="AH12" s="12" t="s">
        <v>5</v>
      </c>
      <c r="AI12" s="117">
        <v>0</v>
      </c>
      <c r="AJ12" s="117">
        <v>0</v>
      </c>
      <c r="AK12" s="117">
        <v>0</v>
      </c>
      <c r="AL12" s="174" t="s">
        <v>5</v>
      </c>
      <c r="AM12" s="118">
        <v>0</v>
      </c>
      <c r="AN12" s="119">
        <v>1</v>
      </c>
      <c r="AO12" s="119">
        <v>1</v>
      </c>
      <c r="AP12" s="120">
        <v>2</v>
      </c>
      <c r="AQ12" s="113"/>
      <c r="AR12" s="113"/>
      <c r="AS12" s="113"/>
      <c r="AT12" s="120">
        <v>1</v>
      </c>
      <c r="AU12" s="120">
        <v>2</v>
      </c>
      <c r="AV12" s="120">
        <v>2</v>
      </c>
      <c r="AW12" s="120">
        <v>1</v>
      </c>
      <c r="AX12" s="113"/>
      <c r="AY12" s="121">
        <v>1</v>
      </c>
      <c r="AZ12" s="120">
        <v>1</v>
      </c>
      <c r="BA12" s="122">
        <v>1</v>
      </c>
      <c r="BB12" s="122">
        <v>1</v>
      </c>
      <c r="BC12" s="112"/>
      <c r="BD12" s="112"/>
      <c r="BE12" s="122">
        <v>1</v>
      </c>
      <c r="BF12" s="122">
        <v>1</v>
      </c>
      <c r="BG12" s="112"/>
      <c r="BH12" s="122">
        <v>1</v>
      </c>
      <c r="BI12" s="122">
        <v>1</v>
      </c>
      <c r="BJ12" s="112"/>
      <c r="BK12" s="112"/>
      <c r="BL12" s="127">
        <f t="shared" si="2"/>
        <v>1</v>
      </c>
      <c r="BM12" s="123">
        <f t="shared" si="3"/>
        <v>1</v>
      </c>
      <c r="BN12" s="124">
        <f t="shared" si="4"/>
        <v>0</v>
      </c>
      <c r="BO12" s="128"/>
    </row>
    <row r="13" spans="1:67" ht="12.75">
      <c r="A13" s="30" t="s">
        <v>11</v>
      </c>
      <c r="B13" s="111">
        <v>1</v>
      </c>
      <c r="C13" s="118">
        <v>0</v>
      </c>
      <c r="D13" s="117">
        <v>0</v>
      </c>
      <c r="E13" s="125">
        <v>0</v>
      </c>
      <c r="F13" s="130">
        <v>0</v>
      </c>
      <c r="G13" s="173">
        <v>1</v>
      </c>
      <c r="H13" s="131">
        <v>0</v>
      </c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13"/>
      <c r="V13" s="112"/>
      <c r="W13" s="112"/>
      <c r="X13" s="113"/>
      <c r="Y13" s="113"/>
      <c r="Z13" s="113"/>
      <c r="AA13" s="113"/>
      <c r="AB13" s="113"/>
      <c r="AC13" s="113"/>
      <c r="AD13" s="113"/>
      <c r="AE13" s="113"/>
      <c r="AF13" s="115"/>
      <c r="AG13" s="129">
        <v>0</v>
      </c>
      <c r="AH13" s="133">
        <v>0</v>
      </c>
      <c r="AI13" s="117">
        <v>0</v>
      </c>
      <c r="AJ13" s="117">
        <v>0</v>
      </c>
      <c r="AK13" s="117">
        <v>0</v>
      </c>
      <c r="AL13" s="117">
        <v>0</v>
      </c>
      <c r="AM13" s="133">
        <v>0</v>
      </c>
      <c r="AN13" s="113"/>
      <c r="AO13" s="113"/>
      <c r="AP13" s="120"/>
      <c r="AQ13" s="113"/>
      <c r="AR13" s="113"/>
      <c r="AS13" s="120"/>
      <c r="AT13" s="113"/>
      <c r="AU13" s="113"/>
      <c r="AV13" s="113"/>
      <c r="AW13" s="113"/>
      <c r="AX13" s="113"/>
      <c r="AY13" s="114"/>
      <c r="AZ13" s="120"/>
      <c r="BA13" s="112"/>
      <c r="BB13" s="112"/>
      <c r="BC13" s="112"/>
      <c r="BD13" s="112"/>
      <c r="BE13" s="112"/>
      <c r="BF13" s="122"/>
      <c r="BG13" s="112"/>
      <c r="BH13" s="112"/>
      <c r="BI13" s="112"/>
      <c r="BJ13" s="112"/>
      <c r="BK13" s="112"/>
      <c r="BL13" s="127">
        <f t="shared" si="2"/>
        <v>2</v>
      </c>
      <c r="BM13" s="123">
        <f t="shared" si="3"/>
        <v>2</v>
      </c>
      <c r="BN13" s="124">
        <f t="shared" si="4"/>
        <v>0</v>
      </c>
      <c r="BO13" s="128"/>
    </row>
    <row r="14" spans="1:67" ht="12.75">
      <c r="A14" s="30" t="s">
        <v>12</v>
      </c>
      <c r="B14" s="171" t="s">
        <v>5</v>
      </c>
      <c r="C14" s="175" t="s">
        <v>9</v>
      </c>
      <c r="D14" s="175" t="s">
        <v>9</v>
      </c>
      <c r="E14" s="174" t="s">
        <v>5</v>
      </c>
      <c r="F14" s="174" t="s">
        <v>5</v>
      </c>
      <c r="G14" s="126">
        <v>0</v>
      </c>
      <c r="H14" s="131">
        <v>0</v>
      </c>
      <c r="I14" s="134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5"/>
      <c r="V14" s="134"/>
      <c r="W14" s="134"/>
      <c r="X14" s="135"/>
      <c r="Y14" s="135"/>
      <c r="Z14" s="135"/>
      <c r="AA14" s="135"/>
      <c r="AB14" s="135"/>
      <c r="AC14" s="135"/>
      <c r="AD14" s="135"/>
      <c r="AE14" s="135"/>
      <c r="AF14" s="137"/>
      <c r="AG14" s="12" t="s">
        <v>5</v>
      </c>
      <c r="AH14" s="168" t="s">
        <v>9</v>
      </c>
      <c r="AI14" s="175" t="s">
        <v>9</v>
      </c>
      <c r="AJ14" s="174" t="s">
        <v>5</v>
      </c>
      <c r="AK14" s="174" t="s">
        <v>5</v>
      </c>
      <c r="AL14" s="116">
        <v>1</v>
      </c>
      <c r="AM14" s="118">
        <v>0</v>
      </c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8"/>
      <c r="AY14" s="139"/>
      <c r="AZ14" s="135"/>
      <c r="BA14" s="134"/>
      <c r="BB14" s="140"/>
      <c r="BC14" s="134"/>
      <c r="BD14" s="134"/>
      <c r="BE14" s="140"/>
      <c r="BF14" s="134"/>
      <c r="BG14" s="134"/>
      <c r="BH14" s="134"/>
      <c r="BI14" s="134"/>
      <c r="BJ14" s="134"/>
      <c r="BK14" s="134"/>
      <c r="BL14" s="127">
        <f t="shared" si="2"/>
        <v>1</v>
      </c>
      <c r="BM14" s="123">
        <f t="shared" si="3"/>
        <v>0</v>
      </c>
      <c r="BN14" s="124">
        <f t="shared" si="4"/>
        <v>1</v>
      </c>
      <c r="BO14" s="128"/>
    </row>
    <row r="15" spans="1:67" ht="12.75">
      <c r="A15" s="30" t="s">
        <v>13</v>
      </c>
      <c r="B15" s="129">
        <v>0</v>
      </c>
      <c r="C15" s="117">
        <v>0</v>
      </c>
      <c r="D15" s="117">
        <v>0</v>
      </c>
      <c r="E15" s="125">
        <v>0</v>
      </c>
      <c r="F15" s="130">
        <v>0</v>
      </c>
      <c r="G15" s="130">
        <v>0</v>
      </c>
      <c r="H15" s="131">
        <v>0</v>
      </c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5"/>
      <c r="V15" s="134"/>
      <c r="W15" s="134"/>
      <c r="X15" s="135"/>
      <c r="Y15" s="135"/>
      <c r="Z15" s="135"/>
      <c r="AA15" s="135"/>
      <c r="AB15" s="135"/>
      <c r="AC15" s="135"/>
      <c r="AD15" s="135"/>
      <c r="AE15" s="135"/>
      <c r="AF15" s="137"/>
      <c r="AG15" s="116">
        <v>1</v>
      </c>
      <c r="AH15" s="125">
        <v>0</v>
      </c>
      <c r="AI15" s="125">
        <v>0</v>
      </c>
      <c r="AJ15" s="117">
        <v>0</v>
      </c>
      <c r="AK15" s="125">
        <v>0</v>
      </c>
      <c r="AL15" s="125">
        <v>0</v>
      </c>
      <c r="AM15" s="125">
        <v>0</v>
      </c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8"/>
      <c r="AY15" s="139"/>
      <c r="AZ15" s="135"/>
      <c r="BA15" s="134"/>
      <c r="BB15" s="140"/>
      <c r="BC15" s="134"/>
      <c r="BD15" s="134"/>
      <c r="BE15" s="140"/>
      <c r="BF15" s="134"/>
      <c r="BG15" s="134"/>
      <c r="BH15" s="134"/>
      <c r="BI15" s="134"/>
      <c r="BJ15" s="134"/>
      <c r="BK15" s="134"/>
      <c r="BL15" s="127">
        <f t="shared" si="2"/>
        <v>1</v>
      </c>
      <c r="BM15" s="123">
        <f t="shared" si="3"/>
        <v>0</v>
      </c>
      <c r="BN15" s="124">
        <f t="shared" si="4"/>
        <v>1</v>
      </c>
      <c r="BO15" s="128"/>
    </row>
    <row r="16" spans="1:67" ht="12.75">
      <c r="A16" s="30" t="s">
        <v>41</v>
      </c>
      <c r="B16" s="129">
        <v>0</v>
      </c>
      <c r="C16" s="174" t="s">
        <v>5</v>
      </c>
      <c r="D16" s="173">
        <v>1</v>
      </c>
      <c r="E16" s="174" t="s">
        <v>5</v>
      </c>
      <c r="F16" s="130">
        <v>0</v>
      </c>
      <c r="G16" s="174" t="s">
        <v>5</v>
      </c>
      <c r="H16" s="188" t="s">
        <v>5</v>
      </c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5"/>
      <c r="V16" s="134"/>
      <c r="W16" s="134"/>
      <c r="X16" s="135"/>
      <c r="Y16" s="135"/>
      <c r="Z16" s="135"/>
      <c r="AA16" s="135"/>
      <c r="AB16" s="135"/>
      <c r="AC16" s="135"/>
      <c r="AD16" s="135"/>
      <c r="AE16" s="135"/>
      <c r="AF16" s="137"/>
      <c r="AG16" s="117">
        <v>0</v>
      </c>
      <c r="AH16" s="12" t="s">
        <v>5</v>
      </c>
      <c r="AI16" s="116">
        <v>1</v>
      </c>
      <c r="AJ16" s="174" t="s">
        <v>5</v>
      </c>
      <c r="AK16" s="117">
        <v>0</v>
      </c>
      <c r="AL16" s="174" t="s">
        <v>5</v>
      </c>
      <c r="AM16" s="174" t="s">
        <v>5</v>
      </c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8"/>
      <c r="AY16" s="139"/>
      <c r="AZ16" s="135"/>
      <c r="BA16" s="134"/>
      <c r="BB16" s="140"/>
      <c r="BC16" s="134"/>
      <c r="BD16" s="134"/>
      <c r="BE16" s="140"/>
      <c r="BF16" s="134"/>
      <c r="BG16" s="134"/>
      <c r="BH16" s="134"/>
      <c r="BI16" s="134"/>
      <c r="BJ16" s="134"/>
      <c r="BK16" s="134"/>
      <c r="BL16" s="127">
        <f t="shared" si="2"/>
        <v>2</v>
      </c>
      <c r="BM16" s="123">
        <f t="shared" si="3"/>
        <v>1</v>
      </c>
      <c r="BN16" s="124">
        <f t="shared" si="4"/>
        <v>1</v>
      </c>
      <c r="BO16" s="15"/>
    </row>
    <row r="17" spans="1:67" ht="12.75">
      <c r="A17" s="30" t="s">
        <v>37</v>
      </c>
      <c r="B17" s="129">
        <v>0</v>
      </c>
      <c r="C17" s="174" t="s">
        <v>5</v>
      </c>
      <c r="D17" s="174" t="s">
        <v>5</v>
      </c>
      <c r="E17" s="117">
        <v>0</v>
      </c>
      <c r="F17" s="130">
        <v>0</v>
      </c>
      <c r="G17" s="126">
        <v>0</v>
      </c>
      <c r="H17" s="131">
        <v>0</v>
      </c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5"/>
      <c r="V17" s="134"/>
      <c r="W17" s="134"/>
      <c r="X17" s="135"/>
      <c r="Y17" s="135"/>
      <c r="Z17" s="135"/>
      <c r="AA17" s="135"/>
      <c r="AB17" s="135"/>
      <c r="AC17" s="135"/>
      <c r="AD17" s="135"/>
      <c r="AE17" s="135"/>
      <c r="AF17" s="137"/>
      <c r="AG17" s="116">
        <v>1</v>
      </c>
      <c r="AH17" s="12" t="s">
        <v>5</v>
      </c>
      <c r="AI17" s="174" t="s">
        <v>5</v>
      </c>
      <c r="AJ17" s="117">
        <v>0</v>
      </c>
      <c r="AK17" s="117">
        <v>0</v>
      </c>
      <c r="AL17" s="116">
        <v>2</v>
      </c>
      <c r="AM17" s="125">
        <v>0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8"/>
      <c r="AY17" s="139"/>
      <c r="AZ17" s="135"/>
      <c r="BA17" s="134"/>
      <c r="BB17" s="140"/>
      <c r="BC17" s="134"/>
      <c r="BD17" s="134"/>
      <c r="BE17" s="140"/>
      <c r="BF17" s="134"/>
      <c r="BG17" s="134"/>
      <c r="BH17" s="134"/>
      <c r="BI17" s="134"/>
      <c r="BJ17" s="134"/>
      <c r="BK17" s="134"/>
      <c r="BL17" s="127">
        <f t="shared" si="2"/>
        <v>3</v>
      </c>
      <c r="BM17" s="123">
        <f t="shared" si="3"/>
        <v>0</v>
      </c>
      <c r="BN17" s="124">
        <f t="shared" si="4"/>
        <v>3</v>
      </c>
      <c r="BO17" s="128"/>
    </row>
    <row r="18" spans="1:67" ht="12.75">
      <c r="A18" s="30" t="s">
        <v>38</v>
      </c>
      <c r="B18" s="111">
        <v>1</v>
      </c>
      <c r="C18" s="173">
        <v>1</v>
      </c>
      <c r="D18" s="174" t="s">
        <v>5</v>
      </c>
      <c r="E18" s="117">
        <v>0</v>
      </c>
      <c r="F18" s="173">
        <v>1</v>
      </c>
      <c r="G18" s="173">
        <v>1</v>
      </c>
      <c r="H18" s="187">
        <v>1</v>
      </c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5"/>
      <c r="V18" s="134"/>
      <c r="W18" s="134"/>
      <c r="X18" s="135"/>
      <c r="Y18" s="135"/>
      <c r="Z18" s="135"/>
      <c r="AA18" s="135"/>
      <c r="AB18" s="135"/>
      <c r="AC18" s="135"/>
      <c r="AD18" s="135"/>
      <c r="AE18" s="135"/>
      <c r="AF18" s="137"/>
      <c r="AG18" s="116">
        <v>1</v>
      </c>
      <c r="AH18" s="116">
        <v>1</v>
      </c>
      <c r="AI18" s="174" t="s">
        <v>5</v>
      </c>
      <c r="AJ18" s="116">
        <v>2</v>
      </c>
      <c r="AK18" s="125">
        <v>0</v>
      </c>
      <c r="AL18" s="117">
        <v>0</v>
      </c>
      <c r="AM18" s="125">
        <v>0</v>
      </c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8"/>
      <c r="AY18" s="139"/>
      <c r="AZ18" s="135"/>
      <c r="BA18" s="134"/>
      <c r="BB18" s="140"/>
      <c r="BC18" s="134"/>
      <c r="BD18" s="134"/>
      <c r="BE18" s="140"/>
      <c r="BF18" s="134"/>
      <c r="BG18" s="134"/>
      <c r="BH18" s="134"/>
      <c r="BI18" s="134"/>
      <c r="BJ18" s="134"/>
      <c r="BK18" s="134"/>
      <c r="BL18" s="193">
        <f t="shared" si="2"/>
        <v>9</v>
      </c>
      <c r="BM18" s="123">
        <f t="shared" si="3"/>
        <v>5</v>
      </c>
      <c r="BN18" s="124">
        <f t="shared" si="4"/>
        <v>4</v>
      </c>
      <c r="BO18" s="93" t="s">
        <v>47</v>
      </c>
    </row>
    <row r="19" spans="1:67" ht="12.75">
      <c r="A19" s="30" t="s">
        <v>28</v>
      </c>
      <c r="B19" s="171" t="s">
        <v>5</v>
      </c>
      <c r="C19" s="174" t="s">
        <v>5</v>
      </c>
      <c r="D19" s="173">
        <v>1</v>
      </c>
      <c r="E19" s="174" t="s">
        <v>5</v>
      </c>
      <c r="F19" s="174" t="s">
        <v>5</v>
      </c>
      <c r="G19" s="174" t="s">
        <v>5</v>
      </c>
      <c r="H19" s="188" t="s">
        <v>5</v>
      </c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5"/>
      <c r="V19" s="134"/>
      <c r="W19" s="134"/>
      <c r="X19" s="135"/>
      <c r="Y19" s="135"/>
      <c r="Z19" s="135"/>
      <c r="AA19" s="135"/>
      <c r="AB19" s="135"/>
      <c r="AC19" s="135"/>
      <c r="AD19" s="135"/>
      <c r="AE19" s="135"/>
      <c r="AF19" s="137"/>
      <c r="AG19" s="12" t="s">
        <v>5</v>
      </c>
      <c r="AH19" s="12" t="s">
        <v>5</v>
      </c>
      <c r="AI19" s="116">
        <v>2</v>
      </c>
      <c r="AJ19" s="174" t="s">
        <v>5</v>
      </c>
      <c r="AK19" s="174" t="s">
        <v>5</v>
      </c>
      <c r="AL19" s="174" t="s">
        <v>5</v>
      </c>
      <c r="AM19" s="174" t="s">
        <v>5</v>
      </c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8"/>
      <c r="AY19" s="139"/>
      <c r="AZ19" s="135"/>
      <c r="BA19" s="134"/>
      <c r="BB19" s="140"/>
      <c r="BC19" s="134"/>
      <c r="BD19" s="134"/>
      <c r="BE19" s="140"/>
      <c r="BF19" s="134"/>
      <c r="BG19" s="134"/>
      <c r="BH19" s="134"/>
      <c r="BI19" s="134"/>
      <c r="BJ19" s="134"/>
      <c r="BK19" s="134"/>
      <c r="BL19" s="127">
        <f t="shared" si="2"/>
        <v>3</v>
      </c>
      <c r="BM19" s="123">
        <f t="shared" si="3"/>
        <v>1</v>
      </c>
      <c r="BN19" s="124">
        <f t="shared" si="4"/>
        <v>2</v>
      </c>
      <c r="BO19" s="128"/>
    </row>
    <row r="20" spans="1:67" ht="12.75">
      <c r="A20" s="30" t="s">
        <v>14</v>
      </c>
      <c r="B20" s="171" t="s">
        <v>5</v>
      </c>
      <c r="C20" s="174" t="s">
        <v>5</v>
      </c>
      <c r="D20" s="174" t="s">
        <v>5</v>
      </c>
      <c r="E20" s="117">
        <v>0</v>
      </c>
      <c r="F20" s="130">
        <v>0</v>
      </c>
      <c r="G20" s="126">
        <v>0</v>
      </c>
      <c r="H20" s="185">
        <v>0</v>
      </c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5"/>
      <c r="V20" s="134"/>
      <c r="W20" s="134"/>
      <c r="X20" s="135"/>
      <c r="Y20" s="135"/>
      <c r="Z20" s="135"/>
      <c r="AA20" s="135"/>
      <c r="AB20" s="135"/>
      <c r="AC20" s="135"/>
      <c r="AD20" s="135"/>
      <c r="AE20" s="135"/>
      <c r="AF20" s="137"/>
      <c r="AG20" s="12" t="s">
        <v>5</v>
      </c>
      <c r="AH20" s="12" t="s">
        <v>5</v>
      </c>
      <c r="AI20" s="174" t="s">
        <v>5</v>
      </c>
      <c r="AJ20" s="117">
        <v>0</v>
      </c>
      <c r="AK20" s="117">
        <v>0</v>
      </c>
      <c r="AL20" s="117">
        <v>0</v>
      </c>
      <c r="AM20" s="185">
        <v>0</v>
      </c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8"/>
      <c r="AY20" s="139"/>
      <c r="AZ20" s="135"/>
      <c r="BA20" s="134"/>
      <c r="BB20" s="140"/>
      <c r="BC20" s="134"/>
      <c r="BD20" s="134"/>
      <c r="BE20" s="140"/>
      <c r="BF20" s="134"/>
      <c r="BG20" s="134"/>
      <c r="BH20" s="134"/>
      <c r="BI20" s="134"/>
      <c r="BJ20" s="134"/>
      <c r="BK20" s="134"/>
      <c r="BL20" s="127">
        <f t="shared" si="2"/>
        <v>0</v>
      </c>
      <c r="BM20" s="123">
        <f t="shared" si="3"/>
        <v>0</v>
      </c>
      <c r="BN20" s="124">
        <f t="shared" si="4"/>
        <v>0</v>
      </c>
      <c r="BO20" s="128"/>
    </row>
    <row r="21" spans="1:67" ht="13.5" thickBot="1">
      <c r="A21" s="194" t="s">
        <v>15</v>
      </c>
      <c r="B21" s="165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86">
        <v>0</v>
      </c>
      <c r="I21" s="141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42"/>
      <c r="V21" s="141"/>
      <c r="W21" s="141"/>
      <c r="X21" s="142"/>
      <c r="Y21" s="142"/>
      <c r="Z21" s="142"/>
      <c r="AA21" s="142"/>
      <c r="AB21" s="142"/>
      <c r="AC21" s="142"/>
      <c r="AD21" s="142"/>
      <c r="AE21" s="142"/>
      <c r="AF21" s="144"/>
      <c r="AG21" s="167">
        <v>0</v>
      </c>
      <c r="AH21" s="176">
        <v>1</v>
      </c>
      <c r="AI21" s="169">
        <v>0</v>
      </c>
      <c r="AJ21" s="169">
        <v>0</v>
      </c>
      <c r="AK21" s="169">
        <v>0</v>
      </c>
      <c r="AL21" s="169">
        <v>0</v>
      </c>
      <c r="AM21" s="186">
        <v>0</v>
      </c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5"/>
      <c r="AY21" s="146"/>
      <c r="AZ21" s="142"/>
      <c r="BA21" s="141"/>
      <c r="BB21" s="147"/>
      <c r="BC21" s="141"/>
      <c r="BD21" s="141"/>
      <c r="BE21" s="147"/>
      <c r="BF21" s="141"/>
      <c r="BG21" s="141"/>
      <c r="BH21" s="141"/>
      <c r="BI21" s="141"/>
      <c r="BJ21" s="141"/>
      <c r="BK21" s="141"/>
      <c r="BL21" s="148">
        <f t="shared" si="2"/>
        <v>1</v>
      </c>
      <c r="BM21" s="149">
        <f t="shared" si="3"/>
        <v>0</v>
      </c>
      <c r="BN21" s="150">
        <f t="shared" si="4"/>
        <v>1</v>
      </c>
      <c r="BO21" s="128"/>
    </row>
    <row r="22" spans="1:67" ht="13.5" thickBot="1">
      <c r="A22" s="95" t="s">
        <v>0</v>
      </c>
      <c r="B22" s="190">
        <f aca="true" t="shared" si="5" ref="B22:X22">SUM(B6:B21)</f>
        <v>5</v>
      </c>
      <c r="C22" s="190">
        <f t="shared" si="5"/>
        <v>7</v>
      </c>
      <c r="D22" s="190">
        <f t="shared" si="5"/>
        <v>5</v>
      </c>
      <c r="E22" s="190">
        <f t="shared" si="5"/>
        <v>3</v>
      </c>
      <c r="F22" s="190">
        <f t="shared" si="5"/>
        <v>1</v>
      </c>
      <c r="G22" s="190">
        <f t="shared" si="5"/>
        <v>4</v>
      </c>
      <c r="H22" s="190">
        <f t="shared" si="5"/>
        <v>2</v>
      </c>
      <c r="I22" s="190">
        <f t="shared" si="5"/>
        <v>0</v>
      </c>
      <c r="J22" s="190">
        <f t="shared" si="5"/>
        <v>0</v>
      </c>
      <c r="K22" s="190">
        <f t="shared" si="5"/>
        <v>0</v>
      </c>
      <c r="L22" s="190">
        <f t="shared" si="5"/>
        <v>0</v>
      </c>
      <c r="M22" s="190">
        <f t="shared" si="5"/>
        <v>0</v>
      </c>
      <c r="N22" s="190">
        <f t="shared" si="5"/>
        <v>0</v>
      </c>
      <c r="O22" s="190">
        <f t="shared" si="5"/>
        <v>0</v>
      </c>
      <c r="P22" s="190">
        <f t="shared" si="5"/>
        <v>0</v>
      </c>
      <c r="Q22" s="190">
        <f t="shared" si="5"/>
        <v>0</v>
      </c>
      <c r="R22" s="190">
        <f t="shared" si="5"/>
        <v>0</v>
      </c>
      <c r="S22" s="190">
        <f t="shared" si="5"/>
        <v>0</v>
      </c>
      <c r="T22" s="190">
        <f t="shared" si="5"/>
        <v>0</v>
      </c>
      <c r="U22" s="190">
        <f t="shared" si="5"/>
        <v>0</v>
      </c>
      <c r="V22" s="190">
        <f t="shared" si="5"/>
        <v>0</v>
      </c>
      <c r="W22" s="190">
        <f t="shared" si="5"/>
        <v>0</v>
      </c>
      <c r="X22" s="190">
        <f t="shared" si="5"/>
        <v>0</v>
      </c>
      <c r="Y22" s="191">
        <v>5</v>
      </c>
      <c r="Z22" s="190">
        <f aca="true" t="shared" si="6" ref="Z22:AE22">SUM(Z6:Z21)</f>
        <v>0</v>
      </c>
      <c r="AA22" s="190">
        <f t="shared" si="6"/>
        <v>0</v>
      </c>
      <c r="AB22" s="190">
        <f t="shared" si="6"/>
        <v>0</v>
      </c>
      <c r="AC22" s="190">
        <f t="shared" si="6"/>
        <v>0</v>
      </c>
      <c r="AD22" s="190">
        <f t="shared" si="6"/>
        <v>0</v>
      </c>
      <c r="AE22" s="190">
        <f t="shared" si="6"/>
        <v>0</v>
      </c>
      <c r="AF22" s="191">
        <v>5</v>
      </c>
      <c r="AG22" s="190">
        <f aca="true" t="shared" si="7" ref="AG22:BN22">SUM(AG6:AG21)</f>
        <v>4</v>
      </c>
      <c r="AH22" s="190">
        <f t="shared" si="7"/>
        <v>6</v>
      </c>
      <c r="AI22" s="190">
        <f t="shared" si="7"/>
        <v>4</v>
      </c>
      <c r="AJ22" s="190">
        <f t="shared" si="7"/>
        <v>2</v>
      </c>
      <c r="AK22" s="190">
        <f t="shared" si="7"/>
        <v>1</v>
      </c>
      <c r="AL22" s="190">
        <f t="shared" si="7"/>
        <v>4</v>
      </c>
      <c r="AM22" s="190">
        <f t="shared" si="7"/>
        <v>2</v>
      </c>
      <c r="AN22" s="151">
        <f t="shared" si="7"/>
        <v>3</v>
      </c>
      <c r="AO22" s="151">
        <f t="shared" si="7"/>
        <v>9</v>
      </c>
      <c r="AP22" s="151">
        <f t="shared" si="7"/>
        <v>4</v>
      </c>
      <c r="AQ22" s="151">
        <f t="shared" si="7"/>
        <v>3</v>
      </c>
      <c r="AR22" s="151">
        <f t="shared" si="7"/>
        <v>3</v>
      </c>
      <c r="AS22" s="151">
        <f t="shared" si="7"/>
        <v>1</v>
      </c>
      <c r="AT22" s="151">
        <f t="shared" si="7"/>
        <v>3</v>
      </c>
      <c r="AU22" s="151">
        <f t="shared" si="7"/>
        <v>2</v>
      </c>
      <c r="AV22" s="151">
        <f t="shared" si="7"/>
        <v>2</v>
      </c>
      <c r="AW22" s="151">
        <f t="shared" si="7"/>
        <v>4</v>
      </c>
      <c r="AX22" s="151">
        <f t="shared" si="7"/>
        <v>1</v>
      </c>
      <c r="AY22" s="151">
        <f t="shared" si="7"/>
        <v>6</v>
      </c>
      <c r="AZ22" s="151">
        <f t="shared" si="7"/>
        <v>4</v>
      </c>
      <c r="BA22" s="151">
        <f t="shared" si="7"/>
        <v>3</v>
      </c>
      <c r="BB22" s="151">
        <f t="shared" si="7"/>
        <v>4</v>
      </c>
      <c r="BC22" s="151">
        <f t="shared" si="7"/>
        <v>2</v>
      </c>
      <c r="BD22" s="152">
        <f t="shared" si="7"/>
        <v>0</v>
      </c>
      <c r="BE22" s="151">
        <f t="shared" si="7"/>
        <v>2</v>
      </c>
      <c r="BF22" s="151">
        <f t="shared" si="7"/>
        <v>5</v>
      </c>
      <c r="BG22" s="151">
        <f t="shared" si="7"/>
        <v>1</v>
      </c>
      <c r="BH22" s="151">
        <f t="shared" si="7"/>
        <v>7</v>
      </c>
      <c r="BI22" s="151">
        <f t="shared" si="7"/>
        <v>2</v>
      </c>
      <c r="BJ22" s="151">
        <f t="shared" si="7"/>
        <v>1</v>
      </c>
      <c r="BK22" s="152">
        <f t="shared" si="7"/>
        <v>0</v>
      </c>
      <c r="BL22" s="153">
        <f t="shared" si="7"/>
        <v>50</v>
      </c>
      <c r="BM22" s="154">
        <f t="shared" si="7"/>
        <v>27</v>
      </c>
      <c r="BN22" s="155">
        <f t="shared" si="7"/>
        <v>23</v>
      </c>
      <c r="BO22" s="128"/>
    </row>
    <row r="23" spans="2:66" ht="12.75"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  <c r="Z23" s="151"/>
      <c r="AA23" s="151"/>
      <c r="AB23" s="151"/>
      <c r="AC23" s="151"/>
      <c r="AD23" s="151"/>
      <c r="AE23" s="151"/>
      <c r="AF23" s="152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2"/>
      <c r="BE23" s="151"/>
      <c r="BF23" s="151"/>
      <c r="BG23" s="151"/>
      <c r="BH23" s="151"/>
      <c r="BI23" s="151"/>
      <c r="BJ23" s="151"/>
      <c r="BK23" s="152"/>
      <c r="BL23" s="156"/>
      <c r="BM23" s="156"/>
      <c r="BN23" s="156"/>
    </row>
    <row r="24" spans="2:63" ht="12.75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  <c r="Z24" s="151"/>
      <c r="AA24" s="151"/>
      <c r="AB24" s="151"/>
      <c r="AC24" s="151"/>
      <c r="AD24" s="151"/>
      <c r="AE24" s="151"/>
      <c r="AF24" s="152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2"/>
      <c r="BE24" s="151"/>
      <c r="BF24" s="151"/>
      <c r="BG24" s="151"/>
      <c r="BH24" s="151"/>
      <c r="BI24" s="151"/>
      <c r="BJ24" s="151"/>
      <c r="BK24" s="152"/>
    </row>
    <row r="25" spans="1:67" ht="12.75">
      <c r="A25" s="157" t="s">
        <v>16</v>
      </c>
      <c r="B25" s="235" t="s">
        <v>17</v>
      </c>
      <c r="C25" s="235"/>
      <c r="D25" s="236" t="s">
        <v>18</v>
      </c>
      <c r="E25" s="237"/>
      <c r="F25" s="236" t="s">
        <v>19</v>
      </c>
      <c r="G25" s="238"/>
      <c r="H25" s="224" t="s">
        <v>20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6"/>
      <c r="AK25" s="158"/>
      <c r="AL25" s="219" t="s">
        <v>21</v>
      </c>
      <c r="AM25" s="219"/>
      <c r="BO25" s="95"/>
    </row>
    <row r="26" spans="1:67" ht="12.75">
      <c r="A26" s="48" t="s">
        <v>22</v>
      </c>
      <c r="B26" s="216">
        <v>5</v>
      </c>
      <c r="C26" s="216"/>
      <c r="D26" s="216">
        <v>4</v>
      </c>
      <c r="E26" s="216"/>
      <c r="F26" s="217">
        <f>D26/B26</f>
        <v>0.8</v>
      </c>
      <c r="G26" s="223"/>
      <c r="H26" s="227">
        <v>2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9"/>
      <c r="AK26" s="160"/>
      <c r="AL26" s="219" t="s">
        <v>23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O26" s="95"/>
    </row>
    <row r="27" spans="1:67" ht="12.75">
      <c r="A27" s="159" t="s">
        <v>66</v>
      </c>
      <c r="B27" s="220">
        <v>2</v>
      </c>
      <c r="C27" s="220"/>
      <c r="D27" s="221">
        <v>5</v>
      </c>
      <c r="E27" s="222"/>
      <c r="F27" s="217">
        <f>D27/B27</f>
        <v>2.5</v>
      </c>
      <c r="G27" s="223"/>
      <c r="H27" s="230">
        <v>0</v>
      </c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2"/>
      <c r="BO27" s="95"/>
    </row>
    <row r="28" spans="1:33" ht="12.75">
      <c r="A28" s="161"/>
      <c r="B28" s="220"/>
      <c r="C28" s="220"/>
      <c r="D28" s="221"/>
      <c r="E28" s="222"/>
      <c r="F28" s="233"/>
      <c r="G28" s="234"/>
      <c r="H28" s="181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3"/>
    </row>
    <row r="30" spans="1:4" ht="12.75">
      <c r="A30" s="162" t="s">
        <v>24</v>
      </c>
      <c r="B30" s="162"/>
      <c r="D30" s="162"/>
    </row>
    <row r="31" spans="1:4" ht="12.75">
      <c r="A31" s="162" t="s">
        <v>65</v>
      </c>
      <c r="B31" s="162"/>
      <c r="D31" s="162"/>
    </row>
    <row r="32" spans="1:67" ht="12.75">
      <c r="A32" s="163" t="s">
        <v>27</v>
      </c>
      <c r="B32" s="162"/>
      <c r="D32" s="162"/>
      <c r="BO32" s="164"/>
    </row>
    <row r="33" ht="12.75">
      <c r="BO33" s="164"/>
    </row>
    <row r="34" ht="12.75">
      <c r="BO34" s="164"/>
    </row>
  </sheetData>
  <sheetProtection password="D114" sheet="1"/>
  <mergeCells count="25">
    <mergeCell ref="A1:BN2"/>
    <mergeCell ref="B3:H3"/>
    <mergeCell ref="N3:Q3"/>
    <mergeCell ref="AG3:AM3"/>
    <mergeCell ref="AR3:AV3"/>
    <mergeCell ref="BL3:BL5"/>
    <mergeCell ref="BM3:BM5"/>
    <mergeCell ref="BN3:BN5"/>
    <mergeCell ref="B28:C28"/>
    <mergeCell ref="D28:E28"/>
    <mergeCell ref="F28:G28"/>
    <mergeCell ref="B25:C25"/>
    <mergeCell ref="D25:E25"/>
    <mergeCell ref="F25:G25"/>
    <mergeCell ref="B26:C26"/>
    <mergeCell ref="D26:E26"/>
    <mergeCell ref="AL25:AM25"/>
    <mergeCell ref="B27:C27"/>
    <mergeCell ref="D27:E27"/>
    <mergeCell ref="F27:G27"/>
    <mergeCell ref="F26:G26"/>
    <mergeCell ref="H25:AG25"/>
    <mergeCell ref="H26:AG26"/>
    <mergeCell ref="H27:AG27"/>
    <mergeCell ref="AL26:BL26"/>
  </mergeCells>
  <printOptions/>
  <pageMargins left="0.7" right="0.7" top="0.75" bottom="0.75" header="0.3" footer="0.3"/>
  <pageSetup horizontalDpi="600" verticalDpi="600" orientation="portrait" paperSize="9" r:id="rId1"/>
  <ignoredErrors>
    <ignoredError sqref="B22:H22 BL7:BN12 I22:AM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8"/>
  <sheetViews>
    <sheetView zoomScale="90" zoomScaleNormal="90" zoomScalePageLayoutView="0" workbookViewId="0" topLeftCell="A1">
      <selection activeCell="W27" sqref="W27"/>
    </sheetView>
  </sheetViews>
  <sheetFormatPr defaultColWidth="9.140625" defaultRowHeight="15"/>
  <cols>
    <col min="1" max="1" width="15.57421875" style="0" customWidth="1"/>
    <col min="2" max="27" width="2.7109375" style="19" customWidth="1"/>
    <col min="28" max="28" width="2.7109375" style="0" customWidth="1"/>
    <col min="29" max="53" width="2.7109375" style="19" customWidth="1"/>
    <col min="54" max="54" width="6.57421875" style="0" customWidth="1"/>
    <col min="55" max="55" width="7.8515625" style="0" customWidth="1"/>
    <col min="56" max="56" width="7.7109375" style="0" customWidth="1"/>
    <col min="57" max="57" width="7.8515625" style="1" customWidth="1"/>
  </cols>
  <sheetData>
    <row r="1" spans="1:56" ht="15.75" customHeight="1" thickBot="1">
      <c r="A1" s="201" t="s">
        <v>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</row>
    <row r="2" spans="1:56" ht="13.5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</row>
    <row r="3" spans="1:56" ht="13.5" customHeight="1" thickBot="1">
      <c r="A3" s="2" t="s">
        <v>0</v>
      </c>
      <c r="B3" s="208" t="s">
        <v>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1" t="s">
        <v>31</v>
      </c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51" t="s">
        <v>33</v>
      </c>
      <c r="BC3" s="252" t="s">
        <v>30</v>
      </c>
      <c r="BD3" s="253" t="s">
        <v>32</v>
      </c>
    </row>
    <row r="4" spans="1:56" ht="15" thickBot="1">
      <c r="A4" s="3" t="s">
        <v>2</v>
      </c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 t="s">
        <v>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254"/>
      <c r="BC4" s="252"/>
      <c r="BD4" s="253"/>
    </row>
    <row r="5" spans="1:56" ht="15" thickBot="1">
      <c r="A5" s="6"/>
      <c r="B5" s="255">
        <v>1</v>
      </c>
      <c r="C5" s="256">
        <f aca="true" t="shared" si="0" ref="C5:R5">B5+1</f>
        <v>2</v>
      </c>
      <c r="D5" s="257">
        <f t="shared" si="0"/>
        <v>3</v>
      </c>
      <c r="E5" s="258">
        <f t="shared" si="0"/>
        <v>4</v>
      </c>
      <c r="F5" s="258">
        <f t="shared" si="0"/>
        <v>5</v>
      </c>
      <c r="G5" s="259">
        <f t="shared" si="0"/>
        <v>6</v>
      </c>
      <c r="H5" s="259">
        <f t="shared" si="0"/>
        <v>7</v>
      </c>
      <c r="I5" s="259">
        <f t="shared" si="0"/>
        <v>8</v>
      </c>
      <c r="J5" s="259">
        <f t="shared" si="0"/>
        <v>9</v>
      </c>
      <c r="K5" s="258">
        <f t="shared" si="0"/>
        <v>10</v>
      </c>
      <c r="L5" s="260">
        <f t="shared" si="0"/>
        <v>11</v>
      </c>
      <c r="M5" s="259">
        <f t="shared" si="0"/>
        <v>12</v>
      </c>
      <c r="N5" s="259">
        <f t="shared" si="0"/>
        <v>13</v>
      </c>
      <c r="O5" s="258">
        <f t="shared" si="0"/>
        <v>14</v>
      </c>
      <c r="P5" s="260">
        <f t="shared" si="0"/>
        <v>15</v>
      </c>
      <c r="Q5" s="257">
        <f t="shared" si="0"/>
        <v>16</v>
      </c>
      <c r="R5" s="258">
        <f t="shared" si="0"/>
        <v>17</v>
      </c>
      <c r="S5" s="259">
        <v>18</v>
      </c>
      <c r="T5" s="259">
        <v>19</v>
      </c>
      <c r="U5" s="259">
        <v>20</v>
      </c>
      <c r="V5" s="259">
        <v>21</v>
      </c>
      <c r="W5" s="259">
        <v>22</v>
      </c>
      <c r="X5" s="260">
        <v>23</v>
      </c>
      <c r="Y5" s="260">
        <v>24</v>
      </c>
      <c r="Z5" s="260">
        <v>25</v>
      </c>
      <c r="AA5" s="259">
        <v>26</v>
      </c>
      <c r="AB5" s="255">
        <v>1</v>
      </c>
      <c r="AC5" s="258">
        <f aca="true" t="shared" si="1" ref="AC5:AQ5">AB5+1</f>
        <v>2</v>
      </c>
      <c r="AD5" s="257">
        <f t="shared" si="1"/>
        <v>3</v>
      </c>
      <c r="AE5" s="258">
        <f t="shared" si="1"/>
        <v>4</v>
      </c>
      <c r="AF5" s="258">
        <f t="shared" si="1"/>
        <v>5</v>
      </c>
      <c r="AG5" s="259">
        <f t="shared" si="1"/>
        <v>6</v>
      </c>
      <c r="AH5" s="259">
        <f t="shared" si="1"/>
        <v>7</v>
      </c>
      <c r="AI5" s="259">
        <f t="shared" si="1"/>
        <v>8</v>
      </c>
      <c r="AJ5" s="259">
        <f t="shared" si="1"/>
        <v>9</v>
      </c>
      <c r="AK5" s="258">
        <f t="shared" si="1"/>
        <v>10</v>
      </c>
      <c r="AL5" s="260">
        <f t="shared" si="1"/>
        <v>11</v>
      </c>
      <c r="AM5" s="259">
        <f t="shared" si="1"/>
        <v>12</v>
      </c>
      <c r="AN5" s="259">
        <f t="shared" si="1"/>
        <v>13</v>
      </c>
      <c r="AO5" s="258">
        <f t="shared" si="1"/>
        <v>14</v>
      </c>
      <c r="AP5" s="260">
        <f t="shared" si="1"/>
        <v>15</v>
      </c>
      <c r="AQ5" s="257">
        <f t="shared" si="1"/>
        <v>16</v>
      </c>
      <c r="AR5" s="258">
        <v>17</v>
      </c>
      <c r="AS5" s="258">
        <v>18</v>
      </c>
      <c r="AT5" s="259">
        <v>19</v>
      </c>
      <c r="AU5" s="259">
        <v>20</v>
      </c>
      <c r="AV5" s="259">
        <v>21</v>
      </c>
      <c r="AW5" s="259">
        <v>22</v>
      </c>
      <c r="AX5" s="259">
        <v>23</v>
      </c>
      <c r="AY5" s="259">
        <v>24</v>
      </c>
      <c r="AZ5" s="259">
        <v>25</v>
      </c>
      <c r="BA5" s="259">
        <v>26</v>
      </c>
      <c r="BB5" s="261"/>
      <c r="BC5" s="252"/>
      <c r="BD5" s="253"/>
    </row>
    <row r="6" spans="1:57" ht="12.75" customHeight="1">
      <c r="A6" s="30" t="s">
        <v>4</v>
      </c>
      <c r="B6" s="262" t="s">
        <v>5</v>
      </c>
      <c r="C6" s="43">
        <v>0</v>
      </c>
      <c r="D6" s="11"/>
      <c r="E6" s="12" t="s">
        <v>5</v>
      </c>
      <c r="F6" s="36">
        <v>1</v>
      </c>
      <c r="G6" s="36">
        <v>1</v>
      </c>
      <c r="H6" s="36">
        <v>4</v>
      </c>
      <c r="I6" s="36">
        <v>1</v>
      </c>
      <c r="J6" s="12" t="s">
        <v>5</v>
      </c>
      <c r="K6" s="36">
        <v>3</v>
      </c>
      <c r="L6" s="36">
        <v>4</v>
      </c>
      <c r="M6" s="12" t="s">
        <v>5</v>
      </c>
      <c r="N6" s="43">
        <v>0</v>
      </c>
      <c r="O6" s="263">
        <v>0</v>
      </c>
      <c r="P6" s="36">
        <v>1</v>
      </c>
      <c r="Q6" s="12" t="s">
        <v>0</v>
      </c>
      <c r="R6" s="12" t="s">
        <v>5</v>
      </c>
      <c r="S6" s="36">
        <v>2</v>
      </c>
      <c r="T6" s="36">
        <v>1</v>
      </c>
      <c r="U6" s="12" t="s">
        <v>5</v>
      </c>
      <c r="V6" s="263">
        <v>0</v>
      </c>
      <c r="W6" s="36">
        <v>1</v>
      </c>
      <c r="X6" s="36">
        <v>2</v>
      </c>
      <c r="Y6" s="12" t="s">
        <v>5</v>
      </c>
      <c r="Z6" s="264">
        <v>0</v>
      </c>
      <c r="AA6" s="265" t="s">
        <v>5</v>
      </c>
      <c r="AB6" s="262" t="s">
        <v>5</v>
      </c>
      <c r="AC6" s="11">
        <v>0</v>
      </c>
      <c r="AD6" s="266"/>
      <c r="AE6" s="12" t="s">
        <v>5</v>
      </c>
      <c r="AF6" s="11">
        <v>0</v>
      </c>
      <c r="AG6" s="11">
        <v>0</v>
      </c>
      <c r="AH6" s="13">
        <v>1</v>
      </c>
      <c r="AI6" s="13">
        <v>2</v>
      </c>
      <c r="AJ6" s="12" t="s">
        <v>5</v>
      </c>
      <c r="AK6" s="11">
        <v>0</v>
      </c>
      <c r="AL6" s="13">
        <v>1</v>
      </c>
      <c r="AM6" s="12" t="s">
        <v>5</v>
      </c>
      <c r="AN6" s="13">
        <v>1</v>
      </c>
      <c r="AO6" s="13">
        <v>3</v>
      </c>
      <c r="AP6" s="13">
        <v>1</v>
      </c>
      <c r="AQ6" s="263"/>
      <c r="AR6" s="12" t="s">
        <v>5</v>
      </c>
      <c r="AS6" s="263">
        <v>0</v>
      </c>
      <c r="AT6" s="263">
        <v>0</v>
      </c>
      <c r="AU6" s="12" t="s">
        <v>5</v>
      </c>
      <c r="AV6" s="263">
        <v>0</v>
      </c>
      <c r="AW6" s="13">
        <v>2</v>
      </c>
      <c r="AX6" s="13">
        <v>2</v>
      </c>
      <c r="AY6" s="12" t="s">
        <v>5</v>
      </c>
      <c r="AZ6" s="263">
        <v>0</v>
      </c>
      <c r="BA6" s="267" t="s">
        <v>5</v>
      </c>
      <c r="BB6" s="268">
        <f aca="true" t="shared" si="2" ref="BB6:BB22">SUM(B6:AA6,AB6:BA6)</f>
        <v>34</v>
      </c>
      <c r="BC6" s="50">
        <f aca="true" t="shared" si="3" ref="BC6:BC22">SUM(B6:AA6)</f>
        <v>21</v>
      </c>
      <c r="BD6" s="51">
        <f aca="true" t="shared" si="4" ref="BD6:BD22">SUM(AB6:BA6)</f>
        <v>13</v>
      </c>
      <c r="BE6" s="93" t="s">
        <v>47</v>
      </c>
    </row>
    <row r="7" spans="1:57" ht="12.75" customHeight="1">
      <c r="A7" s="30" t="s">
        <v>6</v>
      </c>
      <c r="B7" s="37">
        <v>0</v>
      </c>
      <c r="C7" s="11">
        <v>0</v>
      </c>
      <c r="D7" s="11"/>
      <c r="E7" s="12" t="s">
        <v>5</v>
      </c>
      <c r="F7" s="11">
        <v>0</v>
      </c>
      <c r="G7" s="11">
        <v>0</v>
      </c>
      <c r="H7" s="11">
        <v>0</v>
      </c>
      <c r="I7" s="12" t="s">
        <v>5</v>
      </c>
      <c r="J7" s="12" t="s">
        <v>5</v>
      </c>
      <c r="K7" s="12" t="s">
        <v>5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/>
      <c r="R7" s="11">
        <v>0</v>
      </c>
      <c r="S7" s="11">
        <v>0</v>
      </c>
      <c r="T7" s="11">
        <v>0</v>
      </c>
      <c r="U7" s="36">
        <v>1</v>
      </c>
      <c r="V7" s="11">
        <v>0</v>
      </c>
      <c r="W7" s="36">
        <v>1</v>
      </c>
      <c r="X7" s="36">
        <v>1</v>
      </c>
      <c r="Y7" s="12" t="s">
        <v>5</v>
      </c>
      <c r="Z7" s="269">
        <v>0</v>
      </c>
      <c r="AA7" s="270" t="s">
        <v>5</v>
      </c>
      <c r="AB7" s="271">
        <v>2</v>
      </c>
      <c r="AC7" s="11">
        <v>0</v>
      </c>
      <c r="AD7" s="11"/>
      <c r="AE7" s="12" t="s">
        <v>5</v>
      </c>
      <c r="AF7" s="11">
        <v>0</v>
      </c>
      <c r="AG7" s="11">
        <v>0</v>
      </c>
      <c r="AH7" s="13">
        <v>1</v>
      </c>
      <c r="AI7" s="12" t="s">
        <v>5</v>
      </c>
      <c r="AJ7" s="12" t="s">
        <v>5</v>
      </c>
      <c r="AK7" s="12" t="s">
        <v>5</v>
      </c>
      <c r="AL7" s="11">
        <v>0</v>
      </c>
      <c r="AM7" s="16">
        <v>0</v>
      </c>
      <c r="AN7" s="11">
        <v>0</v>
      </c>
      <c r="AO7" s="11">
        <v>0</v>
      </c>
      <c r="AP7" s="11">
        <v>0</v>
      </c>
      <c r="AQ7" s="11"/>
      <c r="AR7" s="11">
        <v>0</v>
      </c>
      <c r="AS7" s="11">
        <v>0</v>
      </c>
      <c r="AT7" s="13">
        <v>2</v>
      </c>
      <c r="AU7" s="13">
        <v>1</v>
      </c>
      <c r="AV7" s="11">
        <v>0</v>
      </c>
      <c r="AW7" s="11">
        <v>0</v>
      </c>
      <c r="AX7" s="13">
        <v>1</v>
      </c>
      <c r="AY7" s="12" t="s">
        <v>5</v>
      </c>
      <c r="AZ7" s="13">
        <v>1</v>
      </c>
      <c r="BA7" s="272" t="s">
        <v>5</v>
      </c>
      <c r="BB7" s="52">
        <f t="shared" si="2"/>
        <v>11</v>
      </c>
      <c r="BC7" s="50">
        <f t="shared" si="3"/>
        <v>3</v>
      </c>
      <c r="BD7" s="51">
        <f t="shared" si="4"/>
        <v>8</v>
      </c>
      <c r="BE7" s="15" t="s">
        <v>50</v>
      </c>
    </row>
    <row r="8" spans="1:57" ht="12.75" customHeight="1">
      <c r="A8" s="30" t="s">
        <v>7</v>
      </c>
      <c r="B8" s="36">
        <v>1</v>
      </c>
      <c r="C8" s="11">
        <v>0</v>
      </c>
      <c r="D8" s="11"/>
      <c r="E8" s="11">
        <v>0</v>
      </c>
      <c r="F8" s="11">
        <v>0</v>
      </c>
      <c r="G8" s="11">
        <v>0</v>
      </c>
      <c r="H8" s="11">
        <v>0</v>
      </c>
      <c r="I8" s="12" t="s">
        <v>5</v>
      </c>
      <c r="J8" s="12" t="s">
        <v>5</v>
      </c>
      <c r="K8" s="11">
        <v>0</v>
      </c>
      <c r="L8" s="11">
        <v>0</v>
      </c>
      <c r="M8" s="11">
        <v>0</v>
      </c>
      <c r="N8" s="36">
        <v>1</v>
      </c>
      <c r="O8" s="11">
        <v>0</v>
      </c>
      <c r="P8" s="11">
        <v>0</v>
      </c>
      <c r="Q8" s="11"/>
      <c r="R8" s="12" t="s">
        <v>5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36">
        <v>1</v>
      </c>
      <c r="Y8" s="269">
        <v>0</v>
      </c>
      <c r="Z8" s="269">
        <v>0</v>
      </c>
      <c r="AA8" s="36">
        <v>1</v>
      </c>
      <c r="AB8" s="271">
        <v>1</v>
      </c>
      <c r="AC8" s="11">
        <v>0</v>
      </c>
      <c r="AD8" s="11"/>
      <c r="AE8" s="11">
        <v>0</v>
      </c>
      <c r="AF8" s="11">
        <v>0</v>
      </c>
      <c r="AG8" s="11">
        <v>0</v>
      </c>
      <c r="AH8" s="11">
        <v>0</v>
      </c>
      <c r="AI8" s="12" t="s">
        <v>5</v>
      </c>
      <c r="AJ8" s="12" t="s">
        <v>5</v>
      </c>
      <c r="AK8" s="11">
        <v>0</v>
      </c>
      <c r="AL8" s="13">
        <v>1</v>
      </c>
      <c r="AM8" s="11">
        <v>0</v>
      </c>
      <c r="AN8" s="11">
        <v>0</v>
      </c>
      <c r="AO8" s="11">
        <v>0</v>
      </c>
      <c r="AP8" s="11">
        <v>0</v>
      </c>
      <c r="AQ8" s="11"/>
      <c r="AR8" s="12" t="s">
        <v>5</v>
      </c>
      <c r="AS8" s="11">
        <v>0</v>
      </c>
      <c r="AT8" s="11">
        <v>0</v>
      </c>
      <c r="AU8" s="13">
        <v>1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3">
        <v>1</v>
      </c>
      <c r="BB8" s="49">
        <f t="shared" si="2"/>
        <v>8</v>
      </c>
      <c r="BC8" s="50">
        <f t="shared" si="3"/>
        <v>4</v>
      </c>
      <c r="BD8" s="51">
        <f t="shared" si="4"/>
        <v>4</v>
      </c>
      <c r="BE8" s="15" t="s">
        <v>53</v>
      </c>
    </row>
    <row r="9" spans="1:57" ht="12.75" customHeight="1">
      <c r="A9" s="30" t="s">
        <v>8</v>
      </c>
      <c r="B9" s="273" t="s">
        <v>5</v>
      </c>
      <c r="C9" s="274" t="s">
        <v>70</v>
      </c>
      <c r="D9" s="16"/>
      <c r="E9" s="274" t="s">
        <v>70</v>
      </c>
      <c r="F9" s="12" t="s">
        <v>5</v>
      </c>
      <c r="G9" s="12" t="s">
        <v>5</v>
      </c>
      <c r="H9" s="12" t="s">
        <v>5</v>
      </c>
      <c r="I9" s="274" t="s">
        <v>70</v>
      </c>
      <c r="J9" s="12" t="s">
        <v>5</v>
      </c>
      <c r="K9" s="12" t="s">
        <v>5</v>
      </c>
      <c r="L9" s="274" t="s">
        <v>70</v>
      </c>
      <c r="M9" s="12" t="s">
        <v>5</v>
      </c>
      <c r="N9" s="12" t="s">
        <v>5</v>
      </c>
      <c r="O9" s="12" t="s">
        <v>5</v>
      </c>
      <c r="P9" s="12" t="s">
        <v>5</v>
      </c>
      <c r="Q9" s="11"/>
      <c r="R9" s="274" t="s">
        <v>70</v>
      </c>
      <c r="S9" s="274" t="s">
        <v>70</v>
      </c>
      <c r="T9" s="274" t="s">
        <v>70</v>
      </c>
      <c r="U9" s="12" t="s">
        <v>5</v>
      </c>
      <c r="V9" s="274" t="s">
        <v>70</v>
      </c>
      <c r="W9" s="274" t="s">
        <v>70</v>
      </c>
      <c r="X9" s="274" t="s">
        <v>70</v>
      </c>
      <c r="Y9" s="274" t="s">
        <v>70</v>
      </c>
      <c r="Z9" s="274" t="s">
        <v>70</v>
      </c>
      <c r="AA9" s="274" t="s">
        <v>70</v>
      </c>
      <c r="AB9" s="275" t="s">
        <v>5</v>
      </c>
      <c r="AC9" s="274" t="s">
        <v>70</v>
      </c>
      <c r="AD9" s="16"/>
      <c r="AE9" s="274" t="s">
        <v>70</v>
      </c>
      <c r="AF9" s="12" t="s">
        <v>5</v>
      </c>
      <c r="AG9" s="12" t="s">
        <v>5</v>
      </c>
      <c r="AH9" s="12" t="s">
        <v>5</v>
      </c>
      <c r="AI9" s="274" t="s">
        <v>70</v>
      </c>
      <c r="AJ9" s="12" t="s">
        <v>5</v>
      </c>
      <c r="AK9" s="12" t="s">
        <v>5</v>
      </c>
      <c r="AL9" s="274" t="s">
        <v>70</v>
      </c>
      <c r="AM9" s="12" t="s">
        <v>5</v>
      </c>
      <c r="AN9" s="12" t="s">
        <v>5</v>
      </c>
      <c r="AO9" s="12" t="s">
        <v>5</v>
      </c>
      <c r="AP9" s="12" t="s">
        <v>5</v>
      </c>
      <c r="AQ9" s="11"/>
      <c r="AR9" s="274" t="s">
        <v>70</v>
      </c>
      <c r="AS9" s="274" t="s">
        <v>70</v>
      </c>
      <c r="AT9" s="274" t="s">
        <v>70</v>
      </c>
      <c r="AU9" s="12" t="s">
        <v>5</v>
      </c>
      <c r="AV9" s="274" t="s">
        <v>70</v>
      </c>
      <c r="AW9" s="274" t="s">
        <v>70</v>
      </c>
      <c r="AX9" s="274" t="s">
        <v>70</v>
      </c>
      <c r="AY9" s="274" t="s">
        <v>70</v>
      </c>
      <c r="AZ9" s="274" t="s">
        <v>70</v>
      </c>
      <c r="BA9" s="274" t="s">
        <v>70</v>
      </c>
      <c r="BB9" s="52">
        <f t="shared" si="2"/>
        <v>0</v>
      </c>
      <c r="BC9" s="50">
        <f t="shared" si="3"/>
        <v>0</v>
      </c>
      <c r="BD9" s="51">
        <f t="shared" si="4"/>
        <v>0</v>
      </c>
      <c r="BE9" s="15" t="s">
        <v>42</v>
      </c>
    </row>
    <row r="10" spans="1:57" ht="12.75" customHeight="1">
      <c r="A10" s="31" t="s">
        <v>36</v>
      </c>
      <c r="B10" s="36">
        <v>1</v>
      </c>
      <c r="C10" s="11">
        <v>0</v>
      </c>
      <c r="D10" s="12"/>
      <c r="E10" s="11">
        <v>0</v>
      </c>
      <c r="F10" s="11">
        <v>0</v>
      </c>
      <c r="G10" s="11">
        <v>0</v>
      </c>
      <c r="H10" s="36">
        <v>1</v>
      </c>
      <c r="I10" s="36">
        <v>1</v>
      </c>
      <c r="J10" s="36">
        <v>1</v>
      </c>
      <c r="K10" s="36">
        <v>1</v>
      </c>
      <c r="L10" s="11">
        <v>0</v>
      </c>
      <c r="M10" s="36">
        <v>1</v>
      </c>
      <c r="N10" s="12" t="s">
        <v>5</v>
      </c>
      <c r="O10" s="36">
        <v>4</v>
      </c>
      <c r="P10" s="36">
        <v>1</v>
      </c>
      <c r="Q10" s="11"/>
      <c r="R10" s="11">
        <v>0</v>
      </c>
      <c r="S10" s="12" t="s">
        <v>5</v>
      </c>
      <c r="T10" s="12" t="s">
        <v>5</v>
      </c>
      <c r="U10" s="36">
        <v>2</v>
      </c>
      <c r="V10" s="12" t="s">
        <v>5</v>
      </c>
      <c r="W10" s="11">
        <v>0</v>
      </c>
      <c r="X10" s="36">
        <v>1</v>
      </c>
      <c r="Y10" s="269">
        <v>0</v>
      </c>
      <c r="Z10" s="36">
        <v>3</v>
      </c>
      <c r="AA10" s="269">
        <v>0</v>
      </c>
      <c r="AB10" s="271">
        <v>1</v>
      </c>
      <c r="AC10" s="11">
        <v>0</v>
      </c>
      <c r="AD10" s="12"/>
      <c r="AE10" s="13">
        <v>1</v>
      </c>
      <c r="AF10" s="16">
        <v>0</v>
      </c>
      <c r="AG10" s="16">
        <v>0</v>
      </c>
      <c r="AH10" s="13">
        <v>2</v>
      </c>
      <c r="AI10" s="13">
        <v>3</v>
      </c>
      <c r="AJ10" s="13">
        <v>2</v>
      </c>
      <c r="AK10" s="13">
        <v>3</v>
      </c>
      <c r="AL10" s="13">
        <v>2</v>
      </c>
      <c r="AM10" s="11">
        <v>0</v>
      </c>
      <c r="AN10" s="12" t="s">
        <v>5</v>
      </c>
      <c r="AO10" s="13">
        <v>1</v>
      </c>
      <c r="AP10" s="13">
        <v>1</v>
      </c>
      <c r="AQ10" s="11"/>
      <c r="AR10" s="11">
        <v>0</v>
      </c>
      <c r="AS10" s="12" t="s">
        <v>5</v>
      </c>
      <c r="AT10" s="12" t="s">
        <v>5</v>
      </c>
      <c r="AU10" s="11">
        <v>0</v>
      </c>
      <c r="AV10" s="12" t="s">
        <v>5</v>
      </c>
      <c r="AW10" s="11">
        <v>0</v>
      </c>
      <c r="AX10" s="13">
        <v>1</v>
      </c>
      <c r="AY10" s="11">
        <v>0</v>
      </c>
      <c r="AZ10" s="13">
        <v>2</v>
      </c>
      <c r="BA10" s="11">
        <v>0</v>
      </c>
      <c r="BB10" s="268">
        <f t="shared" si="2"/>
        <v>36</v>
      </c>
      <c r="BC10" s="50">
        <f t="shared" si="3"/>
        <v>17</v>
      </c>
      <c r="BD10" s="51">
        <f t="shared" si="4"/>
        <v>19</v>
      </c>
      <c r="BE10" s="93" t="s">
        <v>46</v>
      </c>
    </row>
    <row r="11" spans="1:57" ht="12.75" customHeight="1">
      <c r="A11" s="30" t="s">
        <v>10</v>
      </c>
      <c r="B11" s="275" t="s">
        <v>5</v>
      </c>
      <c r="C11" s="11">
        <v>0</v>
      </c>
      <c r="D11" s="12"/>
      <c r="E11" s="12" t="s">
        <v>5</v>
      </c>
      <c r="F11" s="12" t="s">
        <v>5</v>
      </c>
      <c r="G11" s="12" t="s">
        <v>5</v>
      </c>
      <c r="H11" s="12" t="s">
        <v>5</v>
      </c>
      <c r="I11" s="11">
        <v>0</v>
      </c>
      <c r="J11" s="12" t="s">
        <v>5</v>
      </c>
      <c r="K11" s="12" t="s">
        <v>5</v>
      </c>
      <c r="L11" s="12" t="s">
        <v>5</v>
      </c>
      <c r="M11" s="12" t="s">
        <v>5</v>
      </c>
      <c r="N11" s="11">
        <v>0</v>
      </c>
      <c r="O11" s="12" t="s">
        <v>5</v>
      </c>
      <c r="P11" s="12" t="s">
        <v>5</v>
      </c>
      <c r="Q11" s="11"/>
      <c r="R11" s="12" t="s">
        <v>5</v>
      </c>
      <c r="S11" s="12" t="s">
        <v>5</v>
      </c>
      <c r="T11" s="11">
        <v>0</v>
      </c>
      <c r="U11" s="36">
        <v>2</v>
      </c>
      <c r="V11" s="11">
        <v>0</v>
      </c>
      <c r="W11" s="11">
        <v>0</v>
      </c>
      <c r="X11" s="12" t="s">
        <v>5</v>
      </c>
      <c r="Y11" s="269">
        <v>0</v>
      </c>
      <c r="Z11" s="12" t="s">
        <v>5</v>
      </c>
      <c r="AA11" s="270" t="s">
        <v>5</v>
      </c>
      <c r="AB11" s="276" t="s">
        <v>5</v>
      </c>
      <c r="AC11" s="11">
        <v>0</v>
      </c>
      <c r="AD11" s="12"/>
      <c r="AE11" s="12" t="s">
        <v>5</v>
      </c>
      <c r="AF11" s="12" t="s">
        <v>5</v>
      </c>
      <c r="AG11" s="12" t="s">
        <v>5</v>
      </c>
      <c r="AH11" s="12" t="s">
        <v>5</v>
      </c>
      <c r="AI11" s="11">
        <v>0</v>
      </c>
      <c r="AJ11" s="12" t="s">
        <v>5</v>
      </c>
      <c r="AK11" s="12" t="s">
        <v>5</v>
      </c>
      <c r="AL11" s="12" t="s">
        <v>5</v>
      </c>
      <c r="AM11" s="12" t="s">
        <v>5</v>
      </c>
      <c r="AN11" s="11">
        <v>0</v>
      </c>
      <c r="AO11" s="12" t="s">
        <v>5</v>
      </c>
      <c r="AP11" s="12" t="s">
        <v>5</v>
      </c>
      <c r="AQ11" s="11"/>
      <c r="AR11" s="12" t="s">
        <v>5</v>
      </c>
      <c r="AS11" s="12" t="s">
        <v>5</v>
      </c>
      <c r="AT11" s="11">
        <v>0</v>
      </c>
      <c r="AU11" s="11">
        <v>0</v>
      </c>
      <c r="AV11" s="11">
        <v>0</v>
      </c>
      <c r="AW11" s="11">
        <v>0</v>
      </c>
      <c r="AX11" s="12" t="s">
        <v>5</v>
      </c>
      <c r="AY11" s="13">
        <v>1</v>
      </c>
      <c r="AZ11" s="12" t="s">
        <v>5</v>
      </c>
      <c r="BA11" s="272" t="s">
        <v>5</v>
      </c>
      <c r="BB11" s="49">
        <f t="shared" si="2"/>
        <v>3</v>
      </c>
      <c r="BC11" s="50">
        <f t="shared" si="3"/>
        <v>2</v>
      </c>
      <c r="BD11" s="51">
        <f t="shared" si="4"/>
        <v>1</v>
      </c>
      <c r="BE11" s="15" t="s">
        <v>59</v>
      </c>
    </row>
    <row r="12" spans="1:57" ht="12.75" customHeight="1">
      <c r="A12" s="30" t="s">
        <v>11</v>
      </c>
      <c r="B12" s="36">
        <v>1</v>
      </c>
      <c r="C12" s="11">
        <v>0</v>
      </c>
      <c r="D12" s="11"/>
      <c r="E12" s="12" t="s">
        <v>5</v>
      </c>
      <c r="F12" s="11">
        <v>0</v>
      </c>
      <c r="G12" s="12" t="s">
        <v>5</v>
      </c>
      <c r="H12" s="11">
        <v>0</v>
      </c>
      <c r="I12" s="36">
        <v>1</v>
      </c>
      <c r="J12" s="11">
        <v>0</v>
      </c>
      <c r="K12" s="11">
        <v>0</v>
      </c>
      <c r="L12" s="11">
        <v>0</v>
      </c>
      <c r="M12" s="11">
        <v>0</v>
      </c>
      <c r="N12" s="12" t="s">
        <v>5</v>
      </c>
      <c r="O12" s="12" t="s">
        <v>5</v>
      </c>
      <c r="P12" s="11">
        <v>0</v>
      </c>
      <c r="Q12" s="11"/>
      <c r="R12" s="11">
        <v>0</v>
      </c>
      <c r="S12" s="36">
        <v>1</v>
      </c>
      <c r="T12" s="11">
        <v>0</v>
      </c>
      <c r="U12" s="36">
        <v>1</v>
      </c>
      <c r="V12" s="11">
        <v>0</v>
      </c>
      <c r="W12" s="36">
        <v>1</v>
      </c>
      <c r="X12" s="11">
        <v>0</v>
      </c>
      <c r="Y12" s="36">
        <v>1</v>
      </c>
      <c r="Z12" s="36">
        <v>1</v>
      </c>
      <c r="AA12" s="270" t="s">
        <v>5</v>
      </c>
      <c r="AB12" s="271">
        <v>2</v>
      </c>
      <c r="AC12" s="11">
        <v>0</v>
      </c>
      <c r="AD12" s="11"/>
      <c r="AE12" s="12" t="s">
        <v>5</v>
      </c>
      <c r="AF12" s="11">
        <v>0</v>
      </c>
      <c r="AG12" s="12" t="s">
        <v>5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2" t="s">
        <v>5</v>
      </c>
      <c r="AO12" s="12" t="s">
        <v>5</v>
      </c>
      <c r="AP12" s="11">
        <v>0</v>
      </c>
      <c r="AQ12" s="11"/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3">
        <v>1</v>
      </c>
      <c r="AX12" s="11">
        <v>0</v>
      </c>
      <c r="AY12" s="11">
        <v>0</v>
      </c>
      <c r="AZ12" s="13">
        <v>1</v>
      </c>
      <c r="BA12" s="272" t="s">
        <v>5</v>
      </c>
      <c r="BB12" s="52">
        <f t="shared" si="2"/>
        <v>11</v>
      </c>
      <c r="BC12" s="50">
        <f t="shared" si="3"/>
        <v>7</v>
      </c>
      <c r="BD12" s="51">
        <f t="shared" si="4"/>
        <v>4</v>
      </c>
      <c r="BE12" s="15" t="s">
        <v>49</v>
      </c>
    </row>
    <row r="13" spans="1:57" ht="12.75" customHeight="1">
      <c r="A13" s="30" t="s">
        <v>12</v>
      </c>
      <c r="B13" s="277" t="s">
        <v>70</v>
      </c>
      <c r="C13" s="12" t="s">
        <v>5</v>
      </c>
      <c r="D13" s="11"/>
      <c r="E13" s="16">
        <v>0</v>
      </c>
      <c r="F13" s="274" t="s">
        <v>70</v>
      </c>
      <c r="G13" s="274" t="s">
        <v>70</v>
      </c>
      <c r="H13" s="274" t="s">
        <v>70</v>
      </c>
      <c r="I13" s="36">
        <v>1</v>
      </c>
      <c r="J13" s="274" t="s">
        <v>70</v>
      </c>
      <c r="K13" s="274" t="s">
        <v>70</v>
      </c>
      <c r="L13" s="12" t="s">
        <v>5</v>
      </c>
      <c r="M13" s="274" t="s">
        <v>70</v>
      </c>
      <c r="N13" s="12" t="s">
        <v>5</v>
      </c>
      <c r="O13" s="274" t="s">
        <v>70</v>
      </c>
      <c r="P13" s="274" t="s">
        <v>70</v>
      </c>
      <c r="Q13" s="11"/>
      <c r="R13" s="12" t="s">
        <v>5</v>
      </c>
      <c r="S13" s="11">
        <v>0</v>
      </c>
      <c r="T13" s="12" t="s">
        <v>5</v>
      </c>
      <c r="U13" s="274" t="s">
        <v>70</v>
      </c>
      <c r="V13" s="11">
        <v>0</v>
      </c>
      <c r="W13" s="11">
        <v>0</v>
      </c>
      <c r="X13" s="12" t="s">
        <v>5</v>
      </c>
      <c r="Y13" s="12" t="s">
        <v>5</v>
      </c>
      <c r="Z13" s="12" t="s">
        <v>5</v>
      </c>
      <c r="AA13" s="270" t="s">
        <v>5</v>
      </c>
      <c r="AB13" s="278" t="s">
        <v>70</v>
      </c>
      <c r="AC13" s="12" t="s">
        <v>5</v>
      </c>
      <c r="AD13" s="32"/>
      <c r="AE13" s="11">
        <v>0</v>
      </c>
      <c r="AF13" s="274" t="s">
        <v>70</v>
      </c>
      <c r="AG13" s="274" t="s">
        <v>70</v>
      </c>
      <c r="AH13" s="274" t="s">
        <v>70</v>
      </c>
      <c r="AI13" s="16">
        <v>0</v>
      </c>
      <c r="AJ13" s="274" t="s">
        <v>70</v>
      </c>
      <c r="AK13" s="274" t="s">
        <v>70</v>
      </c>
      <c r="AL13" s="12" t="s">
        <v>5</v>
      </c>
      <c r="AM13" s="274" t="s">
        <v>70</v>
      </c>
      <c r="AN13" s="12" t="s">
        <v>5</v>
      </c>
      <c r="AO13" s="274" t="s">
        <v>70</v>
      </c>
      <c r="AP13" s="274" t="s">
        <v>70</v>
      </c>
      <c r="AQ13" s="11"/>
      <c r="AR13" s="12" t="s">
        <v>5</v>
      </c>
      <c r="AS13" s="11">
        <v>0</v>
      </c>
      <c r="AT13" s="12" t="s">
        <v>5</v>
      </c>
      <c r="AU13" s="274" t="s">
        <v>70</v>
      </c>
      <c r="AV13" s="11">
        <v>0</v>
      </c>
      <c r="AW13" s="11">
        <v>0</v>
      </c>
      <c r="AX13" s="12" t="s">
        <v>5</v>
      </c>
      <c r="AY13" s="12" t="s">
        <v>5</v>
      </c>
      <c r="AZ13" s="12" t="s">
        <v>5</v>
      </c>
      <c r="BA13" s="272" t="s">
        <v>5</v>
      </c>
      <c r="BB13" s="49">
        <f t="shared" si="2"/>
        <v>1</v>
      </c>
      <c r="BC13" s="50">
        <f t="shared" si="3"/>
        <v>1</v>
      </c>
      <c r="BD13" s="51">
        <f t="shared" si="4"/>
        <v>0</v>
      </c>
      <c r="BE13" s="15" t="s">
        <v>60</v>
      </c>
    </row>
    <row r="14" spans="1:57" ht="12.75" customHeight="1">
      <c r="A14" s="30" t="s">
        <v>71</v>
      </c>
      <c r="B14" s="36">
        <v>1</v>
      </c>
      <c r="C14" s="11">
        <v>0</v>
      </c>
      <c r="D14" s="11"/>
      <c r="E14" s="11">
        <v>0</v>
      </c>
      <c r="F14" s="11">
        <v>0</v>
      </c>
      <c r="G14" s="11">
        <v>0</v>
      </c>
      <c r="H14" s="12" t="s">
        <v>5</v>
      </c>
      <c r="I14" s="12" t="s">
        <v>5</v>
      </c>
      <c r="J14" s="12" t="s">
        <v>5</v>
      </c>
      <c r="K14" s="12" t="s">
        <v>5</v>
      </c>
      <c r="L14" s="12" t="s">
        <v>5</v>
      </c>
      <c r="M14" s="11">
        <v>0</v>
      </c>
      <c r="N14" s="274" t="s">
        <v>70</v>
      </c>
      <c r="O14" s="12" t="s">
        <v>5</v>
      </c>
      <c r="P14" s="12" t="s">
        <v>5</v>
      </c>
      <c r="Q14" s="11"/>
      <c r="R14" s="11">
        <v>0</v>
      </c>
      <c r="S14" s="12" t="s">
        <v>5</v>
      </c>
      <c r="T14" s="12" t="s">
        <v>5</v>
      </c>
      <c r="U14" s="12" t="s">
        <v>5</v>
      </c>
      <c r="V14" s="12" t="s">
        <v>5</v>
      </c>
      <c r="W14" s="11">
        <v>0</v>
      </c>
      <c r="X14" s="11">
        <v>0</v>
      </c>
      <c r="Y14" s="269">
        <v>0</v>
      </c>
      <c r="Z14" s="12" t="s">
        <v>5</v>
      </c>
      <c r="AA14" s="270" t="s">
        <v>5</v>
      </c>
      <c r="AB14" s="279">
        <v>0</v>
      </c>
      <c r="AC14" s="32">
        <v>0</v>
      </c>
      <c r="AD14" s="32"/>
      <c r="AE14" s="32">
        <v>0</v>
      </c>
      <c r="AF14" s="32">
        <v>0</v>
      </c>
      <c r="AG14" s="13">
        <v>1</v>
      </c>
      <c r="AH14" s="12" t="s">
        <v>5</v>
      </c>
      <c r="AI14" s="12" t="s">
        <v>5</v>
      </c>
      <c r="AJ14" s="12" t="s">
        <v>5</v>
      </c>
      <c r="AK14" s="12" t="s">
        <v>5</v>
      </c>
      <c r="AL14" s="12" t="s">
        <v>5</v>
      </c>
      <c r="AM14" s="32">
        <v>0</v>
      </c>
      <c r="AN14" s="274" t="s">
        <v>70</v>
      </c>
      <c r="AO14" s="12" t="s">
        <v>5</v>
      </c>
      <c r="AP14" s="12" t="s">
        <v>5</v>
      </c>
      <c r="AQ14" s="32"/>
      <c r="AR14" s="13">
        <v>1</v>
      </c>
      <c r="AS14" s="12" t="s">
        <v>5</v>
      </c>
      <c r="AT14" s="12" t="s">
        <v>5</v>
      </c>
      <c r="AU14" s="12" t="s">
        <v>5</v>
      </c>
      <c r="AV14" s="12" t="s">
        <v>5</v>
      </c>
      <c r="AW14" s="32">
        <v>0</v>
      </c>
      <c r="AX14" s="11">
        <v>0</v>
      </c>
      <c r="AY14" s="11">
        <v>0</v>
      </c>
      <c r="AZ14" s="12" t="s">
        <v>5</v>
      </c>
      <c r="BA14" s="272" t="s">
        <v>5</v>
      </c>
      <c r="BB14" s="49">
        <f t="shared" si="2"/>
        <v>3</v>
      </c>
      <c r="BC14" s="50">
        <f t="shared" si="3"/>
        <v>1</v>
      </c>
      <c r="BD14" s="51">
        <f t="shared" si="4"/>
        <v>2</v>
      </c>
      <c r="BE14" s="15" t="s">
        <v>62</v>
      </c>
    </row>
    <row r="15" spans="1:57" ht="12.75" customHeight="1">
      <c r="A15" s="30" t="s">
        <v>13</v>
      </c>
      <c r="B15" s="275" t="s">
        <v>5</v>
      </c>
      <c r="C15" s="36">
        <v>1</v>
      </c>
      <c r="D15" s="11"/>
      <c r="E15" s="12" t="s">
        <v>5</v>
      </c>
      <c r="F15" s="36">
        <v>2</v>
      </c>
      <c r="G15" s="12" t="s">
        <v>5</v>
      </c>
      <c r="H15" s="12" t="s">
        <v>5</v>
      </c>
      <c r="I15" s="36">
        <v>1</v>
      </c>
      <c r="J15" s="12" t="s">
        <v>5</v>
      </c>
      <c r="K15" s="12" t="s">
        <v>5</v>
      </c>
      <c r="L15" s="11">
        <v>0</v>
      </c>
      <c r="M15" s="11">
        <v>0</v>
      </c>
      <c r="N15" s="12" t="s">
        <v>5</v>
      </c>
      <c r="O15" s="11">
        <v>0</v>
      </c>
      <c r="P15" s="12" t="s">
        <v>5</v>
      </c>
      <c r="Q15" s="11"/>
      <c r="R15" s="11">
        <v>0</v>
      </c>
      <c r="S15" s="36">
        <v>1</v>
      </c>
      <c r="T15" s="36">
        <v>1</v>
      </c>
      <c r="U15" s="12" t="s">
        <v>5</v>
      </c>
      <c r="V15" s="11">
        <v>0</v>
      </c>
      <c r="W15" s="11">
        <v>0</v>
      </c>
      <c r="X15" s="12" t="s">
        <v>5</v>
      </c>
      <c r="Y15" s="12" t="s">
        <v>5</v>
      </c>
      <c r="Z15" s="12" t="s">
        <v>5</v>
      </c>
      <c r="AA15" s="269">
        <v>0</v>
      </c>
      <c r="AB15" s="276" t="s">
        <v>5</v>
      </c>
      <c r="AC15" s="32">
        <v>0</v>
      </c>
      <c r="AD15" s="32"/>
      <c r="AE15" s="12" t="s">
        <v>5</v>
      </c>
      <c r="AF15" s="11">
        <v>0</v>
      </c>
      <c r="AG15" s="12" t="s">
        <v>5</v>
      </c>
      <c r="AH15" s="12" t="s">
        <v>5</v>
      </c>
      <c r="AI15" s="12">
        <v>0</v>
      </c>
      <c r="AJ15" s="12" t="s">
        <v>5</v>
      </c>
      <c r="AK15" s="12" t="s">
        <v>5</v>
      </c>
      <c r="AL15" s="11">
        <v>0</v>
      </c>
      <c r="AM15" s="11">
        <v>0</v>
      </c>
      <c r="AN15" s="12" t="s">
        <v>5</v>
      </c>
      <c r="AO15" s="13">
        <v>1</v>
      </c>
      <c r="AP15" s="12" t="s">
        <v>5</v>
      </c>
      <c r="AQ15" s="11"/>
      <c r="AR15" s="11">
        <v>0</v>
      </c>
      <c r="AS15" s="13">
        <v>1</v>
      </c>
      <c r="AT15" s="11">
        <v>0</v>
      </c>
      <c r="AU15" s="12" t="s">
        <v>5</v>
      </c>
      <c r="AV15" s="11">
        <v>0</v>
      </c>
      <c r="AW15" s="11">
        <v>0</v>
      </c>
      <c r="AX15" s="12" t="s">
        <v>5</v>
      </c>
      <c r="AY15" s="12" t="s">
        <v>5</v>
      </c>
      <c r="AZ15" s="12" t="s">
        <v>5</v>
      </c>
      <c r="BA15" s="11">
        <v>0</v>
      </c>
      <c r="BB15" s="49">
        <f t="shared" si="2"/>
        <v>8</v>
      </c>
      <c r="BC15" s="50">
        <f t="shared" si="3"/>
        <v>6</v>
      </c>
      <c r="BD15" s="51">
        <f t="shared" si="4"/>
        <v>2</v>
      </c>
      <c r="BE15" s="15" t="s">
        <v>52</v>
      </c>
    </row>
    <row r="16" spans="1:57" ht="12" customHeight="1">
      <c r="A16" s="30" t="s">
        <v>41</v>
      </c>
      <c r="B16" s="36">
        <v>1</v>
      </c>
      <c r="C16" s="12" t="s">
        <v>5</v>
      </c>
      <c r="D16" s="11"/>
      <c r="E16" s="12" t="s">
        <v>5</v>
      </c>
      <c r="F16" s="11">
        <v>0</v>
      </c>
      <c r="G16" s="11">
        <v>0</v>
      </c>
      <c r="H16" s="36">
        <v>1</v>
      </c>
      <c r="I16" s="12" t="s">
        <v>5</v>
      </c>
      <c r="J16" s="36">
        <v>4</v>
      </c>
      <c r="K16" s="36">
        <v>1</v>
      </c>
      <c r="L16" s="36">
        <v>2</v>
      </c>
      <c r="M16" s="12" t="s">
        <v>5</v>
      </c>
      <c r="N16" s="36">
        <v>1</v>
      </c>
      <c r="O16" s="36">
        <v>1</v>
      </c>
      <c r="P16" s="36">
        <v>1</v>
      </c>
      <c r="Q16" s="11"/>
      <c r="R16" s="36">
        <v>1</v>
      </c>
      <c r="S16" s="36">
        <v>2</v>
      </c>
      <c r="T16" s="12" t="s">
        <v>5</v>
      </c>
      <c r="U16" s="12" t="s">
        <v>5</v>
      </c>
      <c r="V16" s="12" t="s">
        <v>5</v>
      </c>
      <c r="W16" s="12" t="s">
        <v>5</v>
      </c>
      <c r="X16" s="12" t="s">
        <v>5</v>
      </c>
      <c r="Y16" s="12" t="s">
        <v>5</v>
      </c>
      <c r="Z16" s="12" t="s">
        <v>5</v>
      </c>
      <c r="AA16" s="270" t="s">
        <v>5</v>
      </c>
      <c r="AB16" s="37">
        <v>0</v>
      </c>
      <c r="AC16" s="12" t="s">
        <v>5</v>
      </c>
      <c r="AD16" s="32"/>
      <c r="AE16" s="12" t="s">
        <v>5</v>
      </c>
      <c r="AF16" s="11">
        <v>0</v>
      </c>
      <c r="AG16" s="11">
        <v>0</v>
      </c>
      <c r="AH16" s="13">
        <v>1</v>
      </c>
      <c r="AI16" s="12" t="s">
        <v>5</v>
      </c>
      <c r="AJ16" s="13">
        <v>3</v>
      </c>
      <c r="AK16" s="11">
        <v>0</v>
      </c>
      <c r="AL16" s="13">
        <v>1</v>
      </c>
      <c r="AM16" s="12" t="s">
        <v>5</v>
      </c>
      <c r="AN16" s="11">
        <v>0</v>
      </c>
      <c r="AO16" s="11">
        <v>0</v>
      </c>
      <c r="AP16" s="11">
        <v>0</v>
      </c>
      <c r="AQ16" s="11"/>
      <c r="AR16" s="11">
        <v>0</v>
      </c>
      <c r="AS16" s="13">
        <v>2</v>
      </c>
      <c r="AT16" s="12" t="s">
        <v>5</v>
      </c>
      <c r="AU16" s="12" t="s">
        <v>5</v>
      </c>
      <c r="AV16" s="12" t="s">
        <v>5</v>
      </c>
      <c r="AW16" s="12" t="s">
        <v>5</v>
      </c>
      <c r="AX16" s="12" t="s">
        <v>5</v>
      </c>
      <c r="AY16" s="12" t="s">
        <v>5</v>
      </c>
      <c r="AZ16" s="12" t="s">
        <v>5</v>
      </c>
      <c r="BA16" s="272" t="s">
        <v>5</v>
      </c>
      <c r="BB16" s="268">
        <f t="shared" si="2"/>
        <v>22</v>
      </c>
      <c r="BC16" s="50">
        <f t="shared" si="3"/>
        <v>15</v>
      </c>
      <c r="BD16" s="51">
        <f t="shared" si="4"/>
        <v>7</v>
      </c>
      <c r="BE16" s="93" t="s">
        <v>48</v>
      </c>
    </row>
    <row r="17" spans="1:57" ht="12.75" customHeight="1">
      <c r="A17" s="30" t="s">
        <v>37</v>
      </c>
      <c r="B17" s="275" t="s">
        <v>5</v>
      </c>
      <c r="C17" s="11">
        <v>0</v>
      </c>
      <c r="D17" s="11"/>
      <c r="E17" s="11">
        <v>0</v>
      </c>
      <c r="F17" s="36">
        <v>1</v>
      </c>
      <c r="G17" s="12" t="s">
        <v>5</v>
      </c>
      <c r="H17" s="12" t="s">
        <v>5</v>
      </c>
      <c r="I17" s="12" t="s">
        <v>5</v>
      </c>
      <c r="J17" s="36">
        <v>3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1">
        <v>0</v>
      </c>
      <c r="Q17" s="11"/>
      <c r="R17" s="12" t="s">
        <v>5</v>
      </c>
      <c r="S17" s="11">
        <v>0</v>
      </c>
      <c r="T17" s="12" t="s">
        <v>5</v>
      </c>
      <c r="U17" s="12" t="s">
        <v>5</v>
      </c>
      <c r="V17" s="11">
        <v>0</v>
      </c>
      <c r="W17" s="12" t="s">
        <v>5</v>
      </c>
      <c r="X17" s="12" t="s">
        <v>5</v>
      </c>
      <c r="Y17" s="269">
        <v>0</v>
      </c>
      <c r="Z17" s="12" t="s">
        <v>5</v>
      </c>
      <c r="AA17" s="270" t="s">
        <v>5</v>
      </c>
      <c r="AB17" s="276" t="s">
        <v>5</v>
      </c>
      <c r="AC17" s="32">
        <v>0</v>
      </c>
      <c r="AD17" s="32"/>
      <c r="AE17" s="32">
        <v>0</v>
      </c>
      <c r="AF17" s="32">
        <v>0</v>
      </c>
      <c r="AG17" s="12" t="s">
        <v>5</v>
      </c>
      <c r="AH17" s="12" t="s">
        <v>5</v>
      </c>
      <c r="AI17" s="12" t="s">
        <v>5</v>
      </c>
      <c r="AJ17" s="11">
        <v>0</v>
      </c>
      <c r="AK17" s="12" t="s">
        <v>5</v>
      </c>
      <c r="AL17" s="12" t="s">
        <v>5</v>
      </c>
      <c r="AM17" s="12" t="s">
        <v>5</v>
      </c>
      <c r="AN17" s="12" t="s">
        <v>5</v>
      </c>
      <c r="AO17" s="12" t="s">
        <v>5</v>
      </c>
      <c r="AP17" s="13">
        <v>1</v>
      </c>
      <c r="AQ17" s="32"/>
      <c r="AR17" s="12" t="s">
        <v>5</v>
      </c>
      <c r="AS17" s="32">
        <v>0</v>
      </c>
      <c r="AT17" s="12" t="s">
        <v>5</v>
      </c>
      <c r="AU17" s="12" t="s">
        <v>5</v>
      </c>
      <c r="AV17" s="32">
        <v>0</v>
      </c>
      <c r="AW17" s="12" t="s">
        <v>5</v>
      </c>
      <c r="AX17" s="12" t="s">
        <v>5</v>
      </c>
      <c r="AY17" s="280">
        <v>0</v>
      </c>
      <c r="AZ17" s="12" t="s">
        <v>5</v>
      </c>
      <c r="BA17" s="272" t="s">
        <v>5</v>
      </c>
      <c r="BB17" s="49">
        <f t="shared" si="2"/>
        <v>5</v>
      </c>
      <c r="BC17" s="50">
        <f t="shared" si="3"/>
        <v>4</v>
      </c>
      <c r="BD17" s="51">
        <f t="shared" si="4"/>
        <v>1</v>
      </c>
      <c r="BE17" s="15" t="s">
        <v>57</v>
      </c>
    </row>
    <row r="18" spans="1:57" ht="12.75" customHeight="1">
      <c r="A18" s="30" t="s">
        <v>38</v>
      </c>
      <c r="B18" s="275" t="s">
        <v>5</v>
      </c>
      <c r="C18" s="12" t="s">
        <v>5</v>
      </c>
      <c r="D18" s="12"/>
      <c r="E18" s="12" t="s">
        <v>5</v>
      </c>
      <c r="F18" s="12" t="s">
        <v>5</v>
      </c>
      <c r="G18" s="12" t="s">
        <v>5</v>
      </c>
      <c r="H18" s="36">
        <v>1</v>
      </c>
      <c r="I18" s="32">
        <v>0</v>
      </c>
      <c r="J18" s="12" t="s">
        <v>5</v>
      </c>
      <c r="K18" s="11">
        <v>0</v>
      </c>
      <c r="L18" s="12" t="s">
        <v>5</v>
      </c>
      <c r="M18" s="11">
        <v>0</v>
      </c>
      <c r="N18" s="12" t="s">
        <v>5</v>
      </c>
      <c r="O18" s="36">
        <v>1</v>
      </c>
      <c r="P18" s="36">
        <v>1</v>
      </c>
      <c r="Q18" s="11"/>
      <c r="R18" s="12" t="s">
        <v>5</v>
      </c>
      <c r="S18" s="11">
        <v>0</v>
      </c>
      <c r="T18" s="12" t="s">
        <v>5</v>
      </c>
      <c r="U18" s="12" t="s">
        <v>5</v>
      </c>
      <c r="V18" s="12" t="s">
        <v>5</v>
      </c>
      <c r="W18" s="12" t="s">
        <v>5</v>
      </c>
      <c r="X18" s="12" t="s">
        <v>5</v>
      </c>
      <c r="Y18" s="269">
        <v>0</v>
      </c>
      <c r="Z18" s="12" t="s">
        <v>5</v>
      </c>
      <c r="AA18" s="270" t="s">
        <v>5</v>
      </c>
      <c r="AB18" s="276" t="s">
        <v>5</v>
      </c>
      <c r="AC18" s="12" t="s">
        <v>5</v>
      </c>
      <c r="AD18" s="12"/>
      <c r="AE18" s="12" t="s">
        <v>5</v>
      </c>
      <c r="AF18" s="12" t="s">
        <v>5</v>
      </c>
      <c r="AG18" s="12" t="s">
        <v>5</v>
      </c>
      <c r="AH18" s="13">
        <v>3</v>
      </c>
      <c r="AI18" s="32">
        <v>0</v>
      </c>
      <c r="AJ18" s="12" t="s">
        <v>5</v>
      </c>
      <c r="AK18" s="13">
        <v>2</v>
      </c>
      <c r="AL18" s="12" t="s">
        <v>5</v>
      </c>
      <c r="AM18" s="13">
        <v>1</v>
      </c>
      <c r="AN18" s="12" t="s">
        <v>5</v>
      </c>
      <c r="AO18" s="13">
        <v>1</v>
      </c>
      <c r="AP18" s="11">
        <v>0</v>
      </c>
      <c r="AQ18" s="11"/>
      <c r="AR18" s="12" t="s">
        <v>5</v>
      </c>
      <c r="AS18" s="13">
        <v>1</v>
      </c>
      <c r="AT18" s="12" t="s">
        <v>5</v>
      </c>
      <c r="AU18" s="12" t="s">
        <v>5</v>
      </c>
      <c r="AV18" s="12" t="s">
        <v>5</v>
      </c>
      <c r="AW18" s="12" t="s">
        <v>5</v>
      </c>
      <c r="AX18" s="12" t="s">
        <v>5</v>
      </c>
      <c r="AY18" s="11">
        <v>0</v>
      </c>
      <c r="AZ18" s="12" t="s">
        <v>5</v>
      </c>
      <c r="BA18" s="272" t="s">
        <v>5</v>
      </c>
      <c r="BB18" s="49">
        <f t="shared" si="2"/>
        <v>11</v>
      </c>
      <c r="BC18" s="50">
        <f t="shared" si="3"/>
        <v>3</v>
      </c>
      <c r="BD18" s="51">
        <f t="shared" si="4"/>
        <v>8</v>
      </c>
      <c r="BE18" s="15" t="s">
        <v>50</v>
      </c>
    </row>
    <row r="19" spans="1:57" ht="12.75" customHeight="1">
      <c r="A19" s="30" t="s">
        <v>28</v>
      </c>
      <c r="B19" s="37">
        <v>0</v>
      </c>
      <c r="C19" s="12" t="s">
        <v>5</v>
      </c>
      <c r="D19" s="11"/>
      <c r="E19" s="12" t="s">
        <v>5</v>
      </c>
      <c r="F19" s="12" t="s">
        <v>5</v>
      </c>
      <c r="G19" s="11">
        <v>0</v>
      </c>
      <c r="H19" s="36">
        <v>2</v>
      </c>
      <c r="I19" s="36">
        <v>1</v>
      </c>
      <c r="J19" s="11">
        <v>0</v>
      </c>
      <c r="K19" s="11">
        <v>0</v>
      </c>
      <c r="L19" s="11">
        <v>0</v>
      </c>
      <c r="M19" s="12" t="s">
        <v>5</v>
      </c>
      <c r="N19" s="11">
        <v>0</v>
      </c>
      <c r="O19" s="12" t="s">
        <v>5</v>
      </c>
      <c r="P19" s="12" t="s">
        <v>5</v>
      </c>
      <c r="Q19" s="11"/>
      <c r="R19" s="12" t="s">
        <v>5</v>
      </c>
      <c r="S19" s="12" t="s">
        <v>5</v>
      </c>
      <c r="T19" s="12" t="s">
        <v>5</v>
      </c>
      <c r="U19" s="12" t="s">
        <v>5</v>
      </c>
      <c r="V19" s="12" t="s">
        <v>5</v>
      </c>
      <c r="W19" s="12" t="s">
        <v>5</v>
      </c>
      <c r="X19" s="12" t="s">
        <v>5</v>
      </c>
      <c r="Y19" s="12" t="s">
        <v>5</v>
      </c>
      <c r="Z19" s="12" t="s">
        <v>5</v>
      </c>
      <c r="AA19" s="270" t="s">
        <v>5</v>
      </c>
      <c r="AB19" s="37">
        <v>0</v>
      </c>
      <c r="AC19" s="12" t="s">
        <v>5</v>
      </c>
      <c r="AD19" s="11"/>
      <c r="AE19" s="12" t="s">
        <v>5</v>
      </c>
      <c r="AF19" s="12" t="s">
        <v>5</v>
      </c>
      <c r="AG19" s="11">
        <v>0</v>
      </c>
      <c r="AH19" s="11">
        <v>0</v>
      </c>
      <c r="AI19" s="13">
        <v>1</v>
      </c>
      <c r="AJ19" s="11">
        <v>0</v>
      </c>
      <c r="AK19" s="11">
        <v>0</v>
      </c>
      <c r="AL19" s="13">
        <v>1</v>
      </c>
      <c r="AM19" s="12" t="s">
        <v>5</v>
      </c>
      <c r="AN19" s="11">
        <v>0</v>
      </c>
      <c r="AO19" s="12" t="s">
        <v>5</v>
      </c>
      <c r="AP19" s="12" t="s">
        <v>5</v>
      </c>
      <c r="AQ19" s="11"/>
      <c r="AR19" s="12" t="s">
        <v>5</v>
      </c>
      <c r="AS19" s="12" t="s">
        <v>5</v>
      </c>
      <c r="AT19" s="12" t="s">
        <v>5</v>
      </c>
      <c r="AU19" s="12" t="s">
        <v>5</v>
      </c>
      <c r="AV19" s="12" t="s">
        <v>5</v>
      </c>
      <c r="AW19" s="12" t="s">
        <v>5</v>
      </c>
      <c r="AX19" s="12" t="s">
        <v>5</v>
      </c>
      <c r="AY19" s="12" t="s">
        <v>5</v>
      </c>
      <c r="AZ19" s="12" t="s">
        <v>5</v>
      </c>
      <c r="BA19" s="272" t="s">
        <v>5</v>
      </c>
      <c r="BB19" s="49">
        <f t="shared" si="2"/>
        <v>5</v>
      </c>
      <c r="BC19" s="50">
        <f t="shared" si="3"/>
        <v>3</v>
      </c>
      <c r="BD19" s="51">
        <f t="shared" si="4"/>
        <v>2</v>
      </c>
      <c r="BE19" s="15" t="s">
        <v>58</v>
      </c>
    </row>
    <row r="20" spans="1:57" ht="12" customHeight="1">
      <c r="A20" s="30" t="s">
        <v>14</v>
      </c>
      <c r="B20" s="36">
        <v>1</v>
      </c>
      <c r="C20" s="36">
        <v>1</v>
      </c>
      <c r="D20" s="11"/>
      <c r="E20" s="36">
        <v>1</v>
      </c>
      <c r="F20" s="11">
        <v>0</v>
      </c>
      <c r="G20" s="12" t="s">
        <v>5</v>
      </c>
      <c r="H20" s="11">
        <v>0</v>
      </c>
      <c r="I20" s="12" t="s">
        <v>5</v>
      </c>
      <c r="J20" s="12" t="s">
        <v>5</v>
      </c>
      <c r="K20" s="12" t="s">
        <v>5</v>
      </c>
      <c r="L20" s="11">
        <v>0</v>
      </c>
      <c r="M20" s="12" t="s">
        <v>5</v>
      </c>
      <c r="N20" s="12" t="s">
        <v>5</v>
      </c>
      <c r="O20" s="12" t="s">
        <v>5</v>
      </c>
      <c r="P20" s="12" t="s">
        <v>5</v>
      </c>
      <c r="Q20" s="11"/>
      <c r="R20" s="12" t="s">
        <v>5</v>
      </c>
      <c r="S20" s="12" t="s">
        <v>5</v>
      </c>
      <c r="T20" s="12" t="s">
        <v>5</v>
      </c>
      <c r="U20" s="12" t="s">
        <v>5</v>
      </c>
      <c r="V20" s="12" t="s">
        <v>5</v>
      </c>
      <c r="W20" s="11">
        <v>0</v>
      </c>
      <c r="X20" s="12" t="s">
        <v>5</v>
      </c>
      <c r="Y20" s="36">
        <v>1</v>
      </c>
      <c r="Z20" s="12" t="s">
        <v>5</v>
      </c>
      <c r="AA20" s="270" t="s">
        <v>5</v>
      </c>
      <c r="AB20" s="37">
        <v>0</v>
      </c>
      <c r="AC20" s="11">
        <v>0</v>
      </c>
      <c r="AD20" s="32"/>
      <c r="AE20" s="11">
        <v>0</v>
      </c>
      <c r="AF20" s="13">
        <v>2</v>
      </c>
      <c r="AG20" s="12" t="s">
        <v>5</v>
      </c>
      <c r="AH20" s="11">
        <v>0</v>
      </c>
      <c r="AI20" s="12" t="s">
        <v>5</v>
      </c>
      <c r="AJ20" s="12" t="s">
        <v>5</v>
      </c>
      <c r="AK20" s="12" t="s">
        <v>5</v>
      </c>
      <c r="AL20" s="11">
        <v>0</v>
      </c>
      <c r="AM20" s="12" t="s">
        <v>5</v>
      </c>
      <c r="AN20" s="12" t="s">
        <v>5</v>
      </c>
      <c r="AO20" s="12" t="s">
        <v>5</v>
      </c>
      <c r="AP20" s="12" t="s">
        <v>5</v>
      </c>
      <c r="AQ20" s="11"/>
      <c r="AR20" s="12" t="s">
        <v>5</v>
      </c>
      <c r="AS20" s="12" t="s">
        <v>5</v>
      </c>
      <c r="AT20" s="12" t="s">
        <v>5</v>
      </c>
      <c r="AU20" s="12" t="s">
        <v>5</v>
      </c>
      <c r="AV20" s="12" t="s">
        <v>5</v>
      </c>
      <c r="AW20" s="11">
        <v>0</v>
      </c>
      <c r="AX20" s="12" t="s">
        <v>5</v>
      </c>
      <c r="AY20" s="11">
        <v>0</v>
      </c>
      <c r="AZ20" s="12" t="s">
        <v>5</v>
      </c>
      <c r="BA20" s="272" t="s">
        <v>5</v>
      </c>
      <c r="BB20" s="49">
        <f t="shared" si="2"/>
        <v>6</v>
      </c>
      <c r="BC20" s="50">
        <f t="shared" si="3"/>
        <v>4</v>
      </c>
      <c r="BD20" s="51">
        <f t="shared" si="4"/>
        <v>2</v>
      </c>
      <c r="BE20" s="15" t="s">
        <v>56</v>
      </c>
    </row>
    <row r="21" spans="1:57" ht="12.75" customHeight="1">
      <c r="A21" s="30" t="s">
        <v>15</v>
      </c>
      <c r="B21" s="37">
        <v>0</v>
      </c>
      <c r="C21" s="12" t="s">
        <v>5</v>
      </c>
      <c r="D21" s="269"/>
      <c r="E21" s="11">
        <v>0</v>
      </c>
      <c r="F21" s="12" t="s">
        <v>5</v>
      </c>
      <c r="G21" s="32">
        <v>0</v>
      </c>
      <c r="H21" s="12" t="s">
        <v>5</v>
      </c>
      <c r="I21" s="12" t="s">
        <v>5</v>
      </c>
      <c r="J21" s="11">
        <v>0</v>
      </c>
      <c r="K21" s="32">
        <v>0</v>
      </c>
      <c r="L21" s="12" t="s">
        <v>5</v>
      </c>
      <c r="M21" s="11">
        <v>0</v>
      </c>
      <c r="N21" s="11">
        <v>0</v>
      </c>
      <c r="O21" s="32">
        <v>0</v>
      </c>
      <c r="P21" s="12" t="s">
        <v>5</v>
      </c>
      <c r="Q21" s="32"/>
      <c r="R21" s="32">
        <v>0</v>
      </c>
      <c r="S21" s="12" t="s">
        <v>5</v>
      </c>
      <c r="T21" s="32">
        <v>0</v>
      </c>
      <c r="U21" s="36">
        <v>1</v>
      </c>
      <c r="V21" s="12" t="s">
        <v>5</v>
      </c>
      <c r="W21" s="32">
        <v>0</v>
      </c>
      <c r="X21" s="32">
        <v>0</v>
      </c>
      <c r="Y21" s="12" t="s">
        <v>5</v>
      </c>
      <c r="Z21" s="36">
        <v>1</v>
      </c>
      <c r="AA21" s="281">
        <v>0</v>
      </c>
      <c r="AB21" s="37">
        <v>0</v>
      </c>
      <c r="AC21" s="12" t="s">
        <v>5</v>
      </c>
      <c r="AD21" s="32"/>
      <c r="AE21" s="11">
        <v>0</v>
      </c>
      <c r="AF21" s="12" t="s">
        <v>5</v>
      </c>
      <c r="AG21" s="11">
        <v>0</v>
      </c>
      <c r="AH21" s="12" t="s">
        <v>5</v>
      </c>
      <c r="AI21" s="12" t="s">
        <v>5</v>
      </c>
      <c r="AJ21" s="13">
        <v>1</v>
      </c>
      <c r="AK21" s="11">
        <v>0</v>
      </c>
      <c r="AL21" s="12" t="s">
        <v>5</v>
      </c>
      <c r="AM21" s="11">
        <v>0</v>
      </c>
      <c r="AN21" s="11">
        <v>0</v>
      </c>
      <c r="AO21" s="11">
        <v>0</v>
      </c>
      <c r="AP21" s="12" t="s">
        <v>5</v>
      </c>
      <c r="AQ21" s="11"/>
      <c r="AR21" s="11">
        <v>0</v>
      </c>
      <c r="AS21" s="12" t="s">
        <v>5</v>
      </c>
      <c r="AT21" s="11">
        <v>0</v>
      </c>
      <c r="AU21" s="13">
        <v>2</v>
      </c>
      <c r="AV21" s="12" t="s">
        <v>5</v>
      </c>
      <c r="AW21" s="32">
        <v>0</v>
      </c>
      <c r="AX21" s="32">
        <v>0</v>
      </c>
      <c r="AY21" s="12" t="s">
        <v>5</v>
      </c>
      <c r="AZ21" s="13">
        <v>1</v>
      </c>
      <c r="BA21" s="13">
        <v>1</v>
      </c>
      <c r="BB21" s="53">
        <f>SUM(B21:AA21,AB21:BA21)</f>
        <v>7</v>
      </c>
      <c r="BC21" s="54">
        <f>SUM(B21:AA21)</f>
        <v>2</v>
      </c>
      <c r="BD21" s="55">
        <f>SUM(AB21:BA21)</f>
        <v>5</v>
      </c>
      <c r="BE21" s="15" t="s">
        <v>55</v>
      </c>
    </row>
    <row r="22" spans="1:57" ht="12.75" customHeight="1">
      <c r="A22" s="30" t="s">
        <v>72</v>
      </c>
      <c r="B22" s="37" t="s">
        <v>42</v>
      </c>
      <c r="C22" s="12" t="s">
        <v>42</v>
      </c>
      <c r="D22" s="269"/>
      <c r="E22" s="11" t="s">
        <v>42</v>
      </c>
      <c r="F22" s="12" t="s">
        <v>42</v>
      </c>
      <c r="G22" s="32" t="s">
        <v>42</v>
      </c>
      <c r="H22" s="32">
        <v>0</v>
      </c>
      <c r="I22" s="12" t="s">
        <v>5</v>
      </c>
      <c r="J22" s="12" t="s">
        <v>5</v>
      </c>
      <c r="K22" s="32">
        <v>0</v>
      </c>
      <c r="L22" s="12" t="s">
        <v>5</v>
      </c>
      <c r="M22" s="12" t="s">
        <v>5</v>
      </c>
      <c r="N22" s="11">
        <v>0</v>
      </c>
      <c r="O22" s="32">
        <v>0</v>
      </c>
      <c r="P22" s="12" t="s">
        <v>5</v>
      </c>
      <c r="Q22" s="32"/>
      <c r="R22" s="12" t="s">
        <v>5</v>
      </c>
      <c r="S22" s="36">
        <v>1</v>
      </c>
      <c r="T22" s="32">
        <v>0</v>
      </c>
      <c r="U22" s="32">
        <v>0</v>
      </c>
      <c r="V22" s="12" t="s">
        <v>5</v>
      </c>
      <c r="W22" s="36">
        <v>1</v>
      </c>
      <c r="X22" s="32">
        <v>0</v>
      </c>
      <c r="Y22" s="281">
        <v>0</v>
      </c>
      <c r="Z22" s="281">
        <v>0</v>
      </c>
      <c r="AA22" s="36">
        <v>1</v>
      </c>
      <c r="AB22" s="37" t="s">
        <v>42</v>
      </c>
      <c r="AC22" s="12" t="s">
        <v>42</v>
      </c>
      <c r="AD22" s="32"/>
      <c r="AE22" s="11" t="s">
        <v>42</v>
      </c>
      <c r="AF22" s="12" t="s">
        <v>42</v>
      </c>
      <c r="AG22" s="11" t="s">
        <v>42</v>
      </c>
      <c r="AH22" s="13">
        <v>1</v>
      </c>
      <c r="AI22" s="12" t="s">
        <v>5</v>
      </c>
      <c r="AJ22" s="12" t="s">
        <v>5</v>
      </c>
      <c r="AK22" s="11">
        <v>0</v>
      </c>
      <c r="AL22" s="12" t="s">
        <v>5</v>
      </c>
      <c r="AM22" s="12" t="s">
        <v>5</v>
      </c>
      <c r="AN22" s="13">
        <v>1</v>
      </c>
      <c r="AO22" s="11">
        <v>0</v>
      </c>
      <c r="AP22" s="12" t="s">
        <v>5</v>
      </c>
      <c r="AQ22" s="11"/>
      <c r="AR22" s="12" t="s">
        <v>5</v>
      </c>
      <c r="AS22" s="13">
        <v>1</v>
      </c>
      <c r="AT22" s="11">
        <v>0</v>
      </c>
      <c r="AU22" s="13">
        <v>2</v>
      </c>
      <c r="AV22" s="12" t="s">
        <v>5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53">
        <f t="shared" si="2"/>
        <v>8</v>
      </c>
      <c r="BC22" s="54">
        <f t="shared" si="3"/>
        <v>3</v>
      </c>
      <c r="BD22" s="55">
        <f t="shared" si="4"/>
        <v>5</v>
      </c>
      <c r="BE22" s="15" t="s">
        <v>54</v>
      </c>
    </row>
    <row r="23" spans="2:57" ht="15" thickBot="1">
      <c r="B23" s="282">
        <f>SUM(B6:B22)</f>
        <v>6</v>
      </c>
      <c r="C23" s="283">
        <f>SUM(C6:C22)</f>
        <v>2</v>
      </c>
      <c r="D23" s="284" t="s">
        <v>0</v>
      </c>
      <c r="E23" s="282">
        <f aca="true" t="shared" si="5" ref="E23:P23">SUM(E6:E22)</f>
        <v>1</v>
      </c>
      <c r="F23" s="282">
        <f t="shared" si="5"/>
        <v>4</v>
      </c>
      <c r="G23" s="282">
        <f t="shared" si="5"/>
        <v>1</v>
      </c>
      <c r="H23" s="282">
        <f t="shared" si="5"/>
        <v>9</v>
      </c>
      <c r="I23" s="282">
        <f t="shared" si="5"/>
        <v>6</v>
      </c>
      <c r="J23" s="282">
        <f t="shared" si="5"/>
        <v>8</v>
      </c>
      <c r="K23" s="282">
        <f t="shared" si="5"/>
        <v>5</v>
      </c>
      <c r="L23" s="282">
        <f t="shared" si="5"/>
        <v>6</v>
      </c>
      <c r="M23" s="282">
        <f t="shared" si="5"/>
        <v>1</v>
      </c>
      <c r="N23" s="282">
        <f t="shared" si="5"/>
        <v>2</v>
      </c>
      <c r="O23" s="282">
        <f t="shared" si="5"/>
        <v>6</v>
      </c>
      <c r="P23" s="282">
        <f t="shared" si="5"/>
        <v>4</v>
      </c>
      <c r="Q23" s="284" t="s">
        <v>0</v>
      </c>
      <c r="R23" s="282">
        <f aca="true" t="shared" si="6" ref="R23:AC23">SUM(R6:R22)</f>
        <v>1</v>
      </c>
      <c r="S23" s="282">
        <f t="shared" si="6"/>
        <v>7</v>
      </c>
      <c r="T23" s="282">
        <f t="shared" si="6"/>
        <v>2</v>
      </c>
      <c r="U23" s="282">
        <f t="shared" si="6"/>
        <v>7</v>
      </c>
      <c r="V23" s="282">
        <f t="shared" si="6"/>
        <v>0</v>
      </c>
      <c r="W23" s="282">
        <f t="shared" si="6"/>
        <v>4</v>
      </c>
      <c r="X23" s="282">
        <f t="shared" si="6"/>
        <v>5</v>
      </c>
      <c r="Y23" s="282">
        <f t="shared" si="6"/>
        <v>2</v>
      </c>
      <c r="Z23" s="282">
        <f t="shared" si="6"/>
        <v>5</v>
      </c>
      <c r="AA23" s="282">
        <f t="shared" si="6"/>
        <v>2</v>
      </c>
      <c r="AB23" s="282">
        <f t="shared" si="6"/>
        <v>6</v>
      </c>
      <c r="AC23" s="282">
        <f t="shared" si="6"/>
        <v>0</v>
      </c>
      <c r="AD23" s="285" t="s">
        <v>0</v>
      </c>
      <c r="AE23" s="282">
        <f aca="true" t="shared" si="7" ref="AE23:AP23">SUM(AE6:AE22)</f>
        <v>1</v>
      </c>
      <c r="AF23" s="282">
        <f t="shared" si="7"/>
        <v>2</v>
      </c>
      <c r="AG23" s="282">
        <f t="shared" si="7"/>
        <v>1</v>
      </c>
      <c r="AH23" s="282">
        <f t="shared" si="7"/>
        <v>9</v>
      </c>
      <c r="AI23" s="282">
        <f t="shared" si="7"/>
        <v>6</v>
      </c>
      <c r="AJ23" s="282">
        <f t="shared" si="7"/>
        <v>6</v>
      </c>
      <c r="AK23" s="282">
        <f t="shared" si="7"/>
        <v>5</v>
      </c>
      <c r="AL23" s="282">
        <f t="shared" si="7"/>
        <v>6</v>
      </c>
      <c r="AM23" s="282">
        <f t="shared" si="7"/>
        <v>1</v>
      </c>
      <c r="AN23" s="282">
        <f t="shared" si="7"/>
        <v>2</v>
      </c>
      <c r="AO23" s="282">
        <f t="shared" si="7"/>
        <v>6</v>
      </c>
      <c r="AP23" s="282">
        <f t="shared" si="7"/>
        <v>3</v>
      </c>
      <c r="AQ23" s="284" t="s">
        <v>0</v>
      </c>
      <c r="AR23" s="282">
        <f>SUM(AR6:AR22)</f>
        <v>1</v>
      </c>
      <c r="AS23" s="282">
        <f>SUM(AS6:AS22)</f>
        <v>5</v>
      </c>
      <c r="AT23" s="282">
        <f aca="true" t="shared" si="8" ref="AT23:BA23">SUM(AT6:AT22)</f>
        <v>2</v>
      </c>
      <c r="AU23" s="282">
        <f t="shared" si="8"/>
        <v>6</v>
      </c>
      <c r="AV23" s="282">
        <f t="shared" si="8"/>
        <v>0</v>
      </c>
      <c r="AW23" s="282">
        <f t="shared" si="8"/>
        <v>3</v>
      </c>
      <c r="AX23" s="282">
        <f t="shared" si="8"/>
        <v>4</v>
      </c>
      <c r="AY23" s="282">
        <f t="shared" si="8"/>
        <v>1</v>
      </c>
      <c r="AZ23" s="282">
        <f t="shared" si="8"/>
        <v>5</v>
      </c>
      <c r="BA23" s="282">
        <f t="shared" si="8"/>
        <v>2</v>
      </c>
      <c r="BB23" s="57">
        <f>SUM(BB6:BB22)</f>
        <v>179</v>
      </c>
      <c r="BC23" s="58">
        <f>SUM(BC6:BC22)</f>
        <v>96</v>
      </c>
      <c r="BD23" s="59">
        <f>SUM(BD6:BD22)</f>
        <v>83</v>
      </c>
      <c r="BE23" s="15"/>
    </row>
    <row r="24" spans="7:57" ht="14.25">
      <c r="G24" s="20"/>
      <c r="AG24" s="20"/>
      <c r="BE24" s="15"/>
    </row>
    <row r="25" spans="1:57" ht="14.25">
      <c r="A25" s="47" t="s">
        <v>16</v>
      </c>
      <c r="B25" s="204" t="s">
        <v>17</v>
      </c>
      <c r="C25" s="204"/>
      <c r="D25" s="204" t="s">
        <v>18</v>
      </c>
      <c r="E25" s="204"/>
      <c r="F25" s="204" t="s">
        <v>19</v>
      </c>
      <c r="G25" s="204"/>
      <c r="H25" s="204" t="s">
        <v>20</v>
      </c>
      <c r="I25" s="204"/>
      <c r="BE25" s="15"/>
    </row>
    <row r="26" spans="1:38" ht="14.25">
      <c r="A26" s="48" t="s">
        <v>40</v>
      </c>
      <c r="B26" s="216">
        <v>10</v>
      </c>
      <c r="C26" s="216"/>
      <c r="D26" s="216">
        <v>24</v>
      </c>
      <c r="E26" s="216"/>
      <c r="F26" s="217">
        <f>D26/B26</f>
        <v>2.4</v>
      </c>
      <c r="G26" s="217"/>
      <c r="H26" s="214">
        <v>2</v>
      </c>
      <c r="I26" s="215"/>
      <c r="J26" s="89" t="s">
        <v>0</v>
      </c>
      <c r="K26" s="90"/>
      <c r="L26" s="90"/>
      <c r="M26" s="90"/>
      <c r="N26" s="90"/>
      <c r="O26" s="90"/>
      <c r="P26" s="90"/>
      <c r="Q26" s="90"/>
      <c r="R26" s="90"/>
      <c r="S26" s="90"/>
      <c r="AC26" s="21"/>
      <c r="AD26" s="200" t="s">
        <v>21</v>
      </c>
      <c r="AE26" s="200"/>
      <c r="AF26" s="200"/>
      <c r="AG26" s="22"/>
      <c r="AH26" s="22"/>
      <c r="AI26" s="22"/>
      <c r="AJ26" s="22"/>
      <c r="AK26" s="22"/>
      <c r="AL26" s="22"/>
    </row>
    <row r="27" spans="1:38" ht="14.25">
      <c r="A27" s="48" t="s">
        <v>22</v>
      </c>
      <c r="B27" s="216">
        <v>13</v>
      </c>
      <c r="C27" s="216"/>
      <c r="D27" s="216">
        <v>43</v>
      </c>
      <c r="E27" s="216"/>
      <c r="F27" s="217">
        <f>D27/B27</f>
        <v>3.3076923076923075</v>
      </c>
      <c r="G27" s="217"/>
      <c r="H27" s="214">
        <v>0</v>
      </c>
      <c r="I27" s="215"/>
      <c r="O27" s="20"/>
      <c r="AC27" s="23"/>
      <c r="AD27" s="200" t="s">
        <v>23</v>
      </c>
      <c r="AE27" s="200"/>
      <c r="AF27" s="200"/>
      <c r="AG27" s="200"/>
      <c r="AH27" s="22"/>
      <c r="AI27" s="22"/>
      <c r="AJ27" s="22"/>
      <c r="AK27" s="286"/>
      <c r="AL27" s="22"/>
    </row>
    <row r="28" spans="1:38" ht="14.25">
      <c r="A28" s="48" t="s">
        <v>71</v>
      </c>
      <c r="B28" s="216">
        <v>1</v>
      </c>
      <c r="C28" s="216"/>
      <c r="D28" s="216">
        <v>10</v>
      </c>
      <c r="E28" s="216"/>
      <c r="F28" s="217">
        <f>D28/B28</f>
        <v>10</v>
      </c>
      <c r="G28" s="217"/>
      <c r="H28" s="214">
        <v>0</v>
      </c>
      <c r="I28" s="215"/>
      <c r="AB28" s="19"/>
      <c r="AC28" s="24" t="s">
        <v>0</v>
      </c>
      <c r="AD28" s="200" t="s">
        <v>39</v>
      </c>
      <c r="AE28" s="200"/>
      <c r="AF28" s="200"/>
      <c r="AG28" s="200"/>
      <c r="AH28" s="22"/>
      <c r="AI28" s="22"/>
      <c r="AJ28" s="22"/>
      <c r="AK28" s="22"/>
      <c r="AL28" s="22"/>
    </row>
    <row r="29" spans="15:32" ht="14.25">
      <c r="O29" s="287"/>
      <c r="AB29" s="19"/>
      <c r="AC29" s="285"/>
      <c r="AD29" s="200" t="s">
        <v>35</v>
      </c>
      <c r="AE29" s="200"/>
      <c r="AF29" s="200"/>
    </row>
    <row r="30" spans="1:39" ht="14.25">
      <c r="A30" s="25" t="s">
        <v>24</v>
      </c>
      <c r="B30" s="25"/>
      <c r="C30" s="25"/>
      <c r="D30" s="26"/>
      <c r="E30" s="26"/>
      <c r="F30" s="22"/>
      <c r="G30" s="22"/>
      <c r="AB30" s="19"/>
      <c r="AC30" s="20" t="s">
        <v>0</v>
      </c>
      <c r="AD30" s="218" t="s">
        <v>0</v>
      </c>
      <c r="AE30" s="218"/>
      <c r="AF30" s="218"/>
      <c r="AG30" s="218"/>
      <c r="AH30" s="218"/>
      <c r="AI30" s="218"/>
      <c r="AJ30" s="218"/>
      <c r="AK30" s="218"/>
      <c r="AL30" s="218"/>
      <c r="AM30" s="218"/>
    </row>
    <row r="31" spans="1:39" ht="14.25">
      <c r="A31" s="27" t="s">
        <v>25</v>
      </c>
      <c r="B31" s="25"/>
      <c r="C31" s="25"/>
      <c r="D31" s="26"/>
      <c r="E31" s="26"/>
      <c r="F31" s="22"/>
      <c r="G31" s="22"/>
      <c r="AB31" s="19"/>
      <c r="AC31" s="20" t="s">
        <v>0</v>
      </c>
      <c r="AD31" s="218" t="s">
        <v>0</v>
      </c>
      <c r="AE31" s="218"/>
      <c r="AF31" s="218"/>
      <c r="AG31" s="218"/>
      <c r="AH31" s="218"/>
      <c r="AI31" s="218"/>
      <c r="AJ31" s="218"/>
      <c r="AK31" s="218"/>
      <c r="AL31" s="218"/>
      <c r="AM31" s="218"/>
    </row>
    <row r="32" spans="1:7" ht="14.25">
      <c r="A32" s="26" t="s">
        <v>27</v>
      </c>
      <c r="B32" s="26"/>
      <c r="C32" s="26"/>
      <c r="D32" s="26"/>
      <c r="E32" s="26"/>
      <c r="F32" s="22"/>
      <c r="G32" s="22"/>
    </row>
    <row r="33" spans="1:53" ht="14.25">
      <c r="A33" s="28"/>
      <c r="B33" s="28"/>
      <c r="C33" s="28"/>
      <c r="D33" s="28"/>
      <c r="E33" s="28"/>
      <c r="Q33"/>
      <c r="AB33" s="19"/>
      <c r="AQ33"/>
      <c r="AR33"/>
      <c r="AS33"/>
      <c r="AT33"/>
      <c r="AU33"/>
      <c r="AV33"/>
      <c r="AW33"/>
      <c r="AX33"/>
      <c r="AY33"/>
      <c r="AZ33"/>
      <c r="BA33"/>
    </row>
    <row r="34" spans="17:53" ht="14.25">
      <c r="Q34"/>
      <c r="AB34" s="19"/>
      <c r="AQ34"/>
      <c r="AR34"/>
      <c r="AS34"/>
      <c r="AT34"/>
      <c r="AU34"/>
      <c r="AV34"/>
      <c r="AW34"/>
      <c r="AX34"/>
      <c r="AY34"/>
      <c r="AZ34"/>
      <c r="BA34"/>
    </row>
    <row r="35" spans="17:53" ht="14.25">
      <c r="Q35"/>
      <c r="AB35" s="19"/>
      <c r="AQ35"/>
      <c r="AR35"/>
      <c r="AS35"/>
      <c r="AT35"/>
      <c r="AU35"/>
      <c r="AV35"/>
      <c r="AW35"/>
      <c r="AX35"/>
      <c r="AY35"/>
      <c r="AZ35"/>
      <c r="BA35"/>
    </row>
    <row r="36" ht="14.25">
      <c r="BE36" s="29"/>
    </row>
    <row r="37" ht="14.25">
      <c r="BE37" s="29"/>
    </row>
    <row r="38" ht="14.25">
      <c r="BE38" s="29"/>
    </row>
  </sheetData>
  <sheetProtection password="D114" sheet="1" objects="1" scenarios="1"/>
  <mergeCells count="28">
    <mergeCell ref="AD30:AM30"/>
    <mergeCell ref="AD31:AM31"/>
    <mergeCell ref="B28:C28"/>
    <mergeCell ref="D28:E28"/>
    <mergeCell ref="F28:G28"/>
    <mergeCell ref="H28:I28"/>
    <mergeCell ref="AD28:AG28"/>
    <mergeCell ref="AD29:AF29"/>
    <mergeCell ref="AD26:AF26"/>
    <mergeCell ref="B27:C27"/>
    <mergeCell ref="D27:E27"/>
    <mergeCell ref="F27:G27"/>
    <mergeCell ref="H27:I27"/>
    <mergeCell ref="AD27:AG27"/>
    <mergeCell ref="B25:C25"/>
    <mergeCell ref="D25:E25"/>
    <mergeCell ref="F25:G25"/>
    <mergeCell ref="H25:I25"/>
    <mergeCell ref="B26:C26"/>
    <mergeCell ref="D26:E26"/>
    <mergeCell ref="F26:G26"/>
    <mergeCell ref="H26:I26"/>
    <mergeCell ref="A1:BD2"/>
    <mergeCell ref="B3:AA3"/>
    <mergeCell ref="AB3:BA3"/>
    <mergeCell ref="BB3:BB5"/>
    <mergeCell ref="BC3:BC5"/>
    <mergeCell ref="BD3:B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35"/>
  <sheetViews>
    <sheetView zoomScale="90" zoomScaleNormal="90" zoomScalePageLayoutView="0" workbookViewId="0" topLeftCell="A1">
      <selection activeCell="BP25" sqref="BP25"/>
    </sheetView>
  </sheetViews>
  <sheetFormatPr defaultColWidth="9.140625" defaultRowHeight="15"/>
  <cols>
    <col min="1" max="1" width="17.140625" style="95" customWidth="1"/>
    <col min="2" max="8" width="2.7109375" style="95" customWidth="1"/>
    <col min="9" max="32" width="0" style="95" hidden="1" customWidth="1"/>
    <col min="33" max="39" width="2.7109375" style="95" customWidth="1"/>
    <col min="40" max="63" width="0" style="95" hidden="1" customWidth="1"/>
    <col min="64" max="64" width="7.57421875" style="95" customWidth="1"/>
    <col min="65" max="66" width="8.28125" style="95" customWidth="1"/>
    <col min="67" max="67" width="7.8515625" style="94" customWidth="1"/>
    <col min="68" max="16384" width="9.140625" style="95" customWidth="1"/>
  </cols>
  <sheetData>
    <row r="1" spans="1:66" ht="15.75" customHeight="1" thickBot="1">
      <c r="A1" s="239" t="s">
        <v>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</row>
    <row r="2" spans="1:66" ht="13.5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</row>
    <row r="3" spans="1:66" ht="13.5" customHeight="1" thickBot="1">
      <c r="A3" s="196" t="s">
        <v>0</v>
      </c>
      <c r="B3" s="240" t="s">
        <v>1</v>
      </c>
      <c r="C3" s="240"/>
      <c r="D3" s="240"/>
      <c r="E3" s="240"/>
      <c r="F3" s="240"/>
      <c r="G3" s="240"/>
      <c r="H3" s="240"/>
      <c r="I3" s="195"/>
      <c r="J3" s="195"/>
      <c r="K3" s="195"/>
      <c r="L3" s="195"/>
      <c r="M3" s="195"/>
      <c r="N3" s="241" t="s">
        <v>1</v>
      </c>
      <c r="O3" s="241"/>
      <c r="P3" s="241"/>
      <c r="Q3" s="241"/>
      <c r="R3" s="195"/>
      <c r="S3" s="195"/>
      <c r="T3" s="195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 t="s">
        <v>0</v>
      </c>
      <c r="AG3" s="240" t="s">
        <v>31</v>
      </c>
      <c r="AH3" s="240"/>
      <c r="AI3" s="240"/>
      <c r="AJ3" s="240"/>
      <c r="AK3" s="240"/>
      <c r="AL3" s="240"/>
      <c r="AM3" s="240"/>
      <c r="AN3" s="195"/>
      <c r="AO3" s="195"/>
      <c r="AP3" s="195"/>
      <c r="AQ3" s="195"/>
      <c r="AR3" s="241" t="s">
        <v>63</v>
      </c>
      <c r="AS3" s="241"/>
      <c r="AT3" s="241"/>
      <c r="AU3" s="241"/>
      <c r="AV3" s="241"/>
      <c r="AW3" s="195"/>
      <c r="AX3" s="195"/>
      <c r="AY3" s="195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242" t="s">
        <v>33</v>
      </c>
      <c r="BM3" s="245" t="s">
        <v>64</v>
      </c>
      <c r="BN3" s="248" t="s">
        <v>67</v>
      </c>
    </row>
    <row r="4" spans="1:66" ht="12.75">
      <c r="A4" s="99" t="s">
        <v>2</v>
      </c>
      <c r="B4" s="100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100" t="s">
        <v>0</v>
      </c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243"/>
      <c r="BM4" s="246"/>
      <c r="BN4" s="249"/>
    </row>
    <row r="5" spans="1:66" ht="13.5" thickBot="1">
      <c r="A5" s="197"/>
      <c r="B5" s="104">
        <v>1</v>
      </c>
      <c r="C5" s="105">
        <f>B5+1</f>
        <v>2</v>
      </c>
      <c r="D5" s="105">
        <f>C5+1</f>
        <v>3</v>
      </c>
      <c r="E5" s="105">
        <f>D5+1</f>
        <v>4</v>
      </c>
      <c r="F5" s="105">
        <v>5</v>
      </c>
      <c r="G5" s="105">
        <v>6</v>
      </c>
      <c r="H5" s="105">
        <v>7</v>
      </c>
      <c r="I5" s="105" t="e">
        <f>#REF!+1</f>
        <v>#REF!</v>
      </c>
      <c r="J5" s="105" t="e">
        <f aca="true" t="shared" si="0" ref="J5:T5">I5+1</f>
        <v>#REF!</v>
      </c>
      <c r="K5" s="105" t="e">
        <f t="shared" si="0"/>
        <v>#REF!</v>
      </c>
      <c r="L5" s="105" t="e">
        <f t="shared" si="0"/>
        <v>#REF!</v>
      </c>
      <c r="M5" s="105" t="e">
        <f t="shared" si="0"/>
        <v>#REF!</v>
      </c>
      <c r="N5" s="105" t="e">
        <f t="shared" si="0"/>
        <v>#REF!</v>
      </c>
      <c r="O5" s="105" t="e">
        <f t="shared" si="0"/>
        <v>#REF!</v>
      </c>
      <c r="P5" s="105" t="e">
        <f t="shared" si="0"/>
        <v>#REF!</v>
      </c>
      <c r="Q5" s="105" t="e">
        <f t="shared" si="0"/>
        <v>#REF!</v>
      </c>
      <c r="R5" s="105" t="e">
        <f t="shared" si="0"/>
        <v>#REF!</v>
      </c>
      <c r="S5" s="105" t="e">
        <f t="shared" si="0"/>
        <v>#REF!</v>
      </c>
      <c r="T5" s="106" t="e">
        <f t="shared" si="0"/>
        <v>#REF!</v>
      </c>
      <c r="U5" s="107">
        <v>19</v>
      </c>
      <c r="V5" s="107">
        <v>20</v>
      </c>
      <c r="W5" s="107">
        <v>21</v>
      </c>
      <c r="X5" s="105">
        <v>22</v>
      </c>
      <c r="Y5" s="108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9">
        <v>30</v>
      </c>
      <c r="AG5" s="104">
        <v>1</v>
      </c>
      <c r="AH5" s="105">
        <f>AG5+1</f>
        <v>2</v>
      </c>
      <c r="AI5" s="105">
        <f>AH5+1</f>
        <v>3</v>
      </c>
      <c r="AJ5" s="105">
        <v>4</v>
      </c>
      <c r="AK5" s="105">
        <v>5</v>
      </c>
      <c r="AL5" s="105">
        <v>6</v>
      </c>
      <c r="AM5" s="105">
        <v>7</v>
      </c>
      <c r="AN5" s="105" t="e">
        <f>#REF!+1</f>
        <v>#REF!</v>
      </c>
      <c r="AO5" s="105" t="e">
        <f aca="true" t="shared" si="1" ref="AO5:AY5">AN5+1</f>
        <v>#REF!</v>
      </c>
      <c r="AP5" s="105" t="e">
        <f t="shared" si="1"/>
        <v>#REF!</v>
      </c>
      <c r="AQ5" s="105" t="e">
        <f t="shared" si="1"/>
        <v>#REF!</v>
      </c>
      <c r="AR5" s="105" t="e">
        <f t="shared" si="1"/>
        <v>#REF!</v>
      </c>
      <c r="AS5" s="105" t="e">
        <f t="shared" si="1"/>
        <v>#REF!</v>
      </c>
      <c r="AT5" s="105" t="e">
        <f t="shared" si="1"/>
        <v>#REF!</v>
      </c>
      <c r="AU5" s="105" t="e">
        <f t="shared" si="1"/>
        <v>#REF!</v>
      </c>
      <c r="AV5" s="105" t="e">
        <f t="shared" si="1"/>
        <v>#REF!</v>
      </c>
      <c r="AW5" s="105" t="e">
        <f t="shared" si="1"/>
        <v>#REF!</v>
      </c>
      <c r="AX5" s="105" t="e">
        <f t="shared" si="1"/>
        <v>#REF!</v>
      </c>
      <c r="AY5" s="106" t="e">
        <f t="shared" si="1"/>
        <v>#REF!</v>
      </c>
      <c r="AZ5" s="105">
        <v>19</v>
      </c>
      <c r="BA5" s="105">
        <v>20</v>
      </c>
      <c r="BB5" s="105">
        <v>21</v>
      </c>
      <c r="BC5" s="106">
        <v>22</v>
      </c>
      <c r="BD5" s="110">
        <v>23</v>
      </c>
      <c r="BE5" s="106">
        <v>24</v>
      </c>
      <c r="BF5" s="106">
        <v>25</v>
      </c>
      <c r="BG5" s="106">
        <v>26</v>
      </c>
      <c r="BH5" s="106">
        <v>27</v>
      </c>
      <c r="BI5" s="106">
        <v>28</v>
      </c>
      <c r="BJ5" s="106">
        <v>29</v>
      </c>
      <c r="BK5" s="110">
        <v>30</v>
      </c>
      <c r="BL5" s="244"/>
      <c r="BM5" s="247"/>
      <c r="BN5" s="250"/>
    </row>
    <row r="6" spans="1:67" ht="12.75">
      <c r="A6" s="30" t="s">
        <v>4</v>
      </c>
      <c r="B6" s="171" t="s">
        <v>5</v>
      </c>
      <c r="C6" s="288">
        <v>0</v>
      </c>
      <c r="D6" s="288" t="s">
        <v>42</v>
      </c>
      <c r="E6" s="288" t="s">
        <v>42</v>
      </c>
      <c r="F6" s="288" t="s">
        <v>42</v>
      </c>
      <c r="G6" s="288" t="s">
        <v>42</v>
      </c>
      <c r="H6" s="177" t="s">
        <v>42</v>
      </c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13"/>
      <c r="V6" s="112"/>
      <c r="W6" s="112"/>
      <c r="X6" s="113"/>
      <c r="Y6" s="113"/>
      <c r="Z6" s="113"/>
      <c r="AA6" s="113"/>
      <c r="AB6" s="113"/>
      <c r="AC6" s="113"/>
      <c r="AD6" s="113"/>
      <c r="AE6" s="113"/>
      <c r="AF6" s="115"/>
      <c r="AG6" s="171" t="s">
        <v>5</v>
      </c>
      <c r="AH6" s="117">
        <v>0</v>
      </c>
      <c r="AI6" s="288" t="s">
        <v>42</v>
      </c>
      <c r="AJ6" s="288" t="s">
        <v>42</v>
      </c>
      <c r="AK6" s="288" t="s">
        <v>42</v>
      </c>
      <c r="AL6" s="288" t="s">
        <v>42</v>
      </c>
      <c r="AM6" s="117" t="s">
        <v>42</v>
      </c>
      <c r="AN6" s="113"/>
      <c r="AO6" s="119">
        <v>5</v>
      </c>
      <c r="AP6" s="119">
        <v>2</v>
      </c>
      <c r="AQ6" s="119">
        <v>1</v>
      </c>
      <c r="AR6" s="119">
        <v>1</v>
      </c>
      <c r="AS6" s="113"/>
      <c r="AT6" s="120">
        <v>1</v>
      </c>
      <c r="AU6" s="113"/>
      <c r="AV6" s="113"/>
      <c r="AW6" s="120">
        <v>3</v>
      </c>
      <c r="AX6" s="120">
        <v>1</v>
      </c>
      <c r="AY6" s="121">
        <v>5</v>
      </c>
      <c r="AZ6" s="120">
        <v>1</v>
      </c>
      <c r="BA6" s="112"/>
      <c r="BB6" s="122">
        <v>3</v>
      </c>
      <c r="BC6" s="122">
        <v>1</v>
      </c>
      <c r="BD6" s="112"/>
      <c r="BE6" s="122">
        <v>1</v>
      </c>
      <c r="BF6" s="122">
        <v>3</v>
      </c>
      <c r="BG6" s="122">
        <v>1</v>
      </c>
      <c r="BH6" s="122">
        <v>2</v>
      </c>
      <c r="BI6" s="112"/>
      <c r="BJ6" s="112"/>
      <c r="BK6" s="115"/>
      <c r="BL6" s="289">
        <f aca="true" t="shared" si="2" ref="BL6:BL22">SUM(B6:H6,AG6:AM6)</f>
        <v>0</v>
      </c>
      <c r="BM6" s="123">
        <f aca="true" t="shared" si="3" ref="BM6:BM22">SUM(B6:H6)</f>
        <v>0</v>
      </c>
      <c r="BN6" s="124">
        <f aca="true" t="shared" si="4" ref="BN6:BN22">SUM(AG6:AM6)</f>
        <v>0</v>
      </c>
      <c r="BO6" s="15"/>
    </row>
    <row r="7" spans="1:67" ht="12.75">
      <c r="A7" s="30" t="s">
        <v>6</v>
      </c>
      <c r="B7" s="129">
        <v>0</v>
      </c>
      <c r="C7" s="117">
        <v>0</v>
      </c>
      <c r="D7" s="117" t="s">
        <v>42</v>
      </c>
      <c r="E7" s="117" t="s">
        <v>42</v>
      </c>
      <c r="F7" s="117" t="s">
        <v>42</v>
      </c>
      <c r="G7" s="117" t="s">
        <v>42</v>
      </c>
      <c r="H7" s="178" t="s">
        <v>42</v>
      </c>
      <c r="I7" s="112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3"/>
      <c r="V7" s="112"/>
      <c r="W7" s="112"/>
      <c r="X7" s="113"/>
      <c r="Y7" s="113"/>
      <c r="Z7" s="113"/>
      <c r="AA7" s="113"/>
      <c r="AB7" s="113"/>
      <c r="AC7" s="113"/>
      <c r="AD7" s="113"/>
      <c r="AE7" s="113"/>
      <c r="AF7" s="115"/>
      <c r="AG7" s="117">
        <v>0</v>
      </c>
      <c r="AH7" s="117">
        <v>0</v>
      </c>
      <c r="AI7" s="117" t="s">
        <v>42</v>
      </c>
      <c r="AJ7" s="117" t="s">
        <v>42</v>
      </c>
      <c r="AK7" s="117" t="s">
        <v>42</v>
      </c>
      <c r="AL7" s="117" t="s">
        <v>42</v>
      </c>
      <c r="AM7" s="118" t="s">
        <v>42</v>
      </c>
      <c r="AN7" s="119">
        <v>2</v>
      </c>
      <c r="AO7" s="119">
        <v>2</v>
      </c>
      <c r="AP7" s="113"/>
      <c r="AQ7" s="120">
        <v>1</v>
      </c>
      <c r="AR7" s="113" t="s">
        <v>5</v>
      </c>
      <c r="AS7" s="120">
        <v>1</v>
      </c>
      <c r="AT7" s="120">
        <v>1</v>
      </c>
      <c r="AU7" s="113"/>
      <c r="AV7" s="113" t="s">
        <v>5</v>
      </c>
      <c r="AW7" s="113" t="s">
        <v>5</v>
      </c>
      <c r="AX7" s="113" t="s">
        <v>5</v>
      </c>
      <c r="AY7" s="114" t="s">
        <v>5</v>
      </c>
      <c r="AZ7" s="120">
        <v>2</v>
      </c>
      <c r="BA7" s="122">
        <v>2</v>
      </c>
      <c r="BB7" s="112" t="s">
        <v>5</v>
      </c>
      <c r="BC7" s="112" t="s">
        <v>5</v>
      </c>
      <c r="BD7" s="112" t="s">
        <v>0</v>
      </c>
      <c r="BE7" s="112" t="s">
        <v>5</v>
      </c>
      <c r="BF7" s="112" t="s">
        <v>5</v>
      </c>
      <c r="BG7" s="112" t="s">
        <v>5</v>
      </c>
      <c r="BH7" s="122">
        <v>2</v>
      </c>
      <c r="BI7" s="122">
        <v>1</v>
      </c>
      <c r="BJ7" s="122">
        <v>1</v>
      </c>
      <c r="BK7" s="112"/>
      <c r="BL7" s="127">
        <f t="shared" si="2"/>
        <v>0</v>
      </c>
      <c r="BM7" s="123">
        <f t="shared" si="3"/>
        <v>0</v>
      </c>
      <c r="BN7" s="124">
        <f t="shared" si="4"/>
        <v>0</v>
      </c>
      <c r="BO7" s="128"/>
    </row>
    <row r="8" spans="1:67" ht="12.75">
      <c r="A8" s="30" t="s">
        <v>7</v>
      </c>
      <c r="B8" s="129">
        <v>0</v>
      </c>
      <c r="C8" s="171" t="s">
        <v>5</v>
      </c>
      <c r="D8" s="117" t="s">
        <v>42</v>
      </c>
      <c r="E8" s="117" t="s">
        <v>42</v>
      </c>
      <c r="F8" s="117" t="s">
        <v>42</v>
      </c>
      <c r="G8" s="117" t="s">
        <v>42</v>
      </c>
      <c r="H8" s="131" t="s">
        <v>42</v>
      </c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3"/>
      <c r="V8" s="112"/>
      <c r="W8" s="112"/>
      <c r="X8" s="113"/>
      <c r="Y8" s="113"/>
      <c r="Z8" s="113"/>
      <c r="AA8" s="113"/>
      <c r="AB8" s="113"/>
      <c r="AC8" s="113"/>
      <c r="AD8" s="113"/>
      <c r="AE8" s="113"/>
      <c r="AF8" s="115"/>
      <c r="AG8" s="117">
        <v>0</v>
      </c>
      <c r="AH8" s="171" t="s">
        <v>5</v>
      </c>
      <c r="AI8" s="117" t="s">
        <v>42</v>
      </c>
      <c r="AJ8" s="117" t="s">
        <v>42</v>
      </c>
      <c r="AK8" s="117" t="s">
        <v>42</v>
      </c>
      <c r="AL8" s="117" t="s">
        <v>42</v>
      </c>
      <c r="AM8" s="117" t="s">
        <v>42</v>
      </c>
      <c r="AN8" s="113"/>
      <c r="AO8" s="119">
        <v>1</v>
      </c>
      <c r="AP8" s="113"/>
      <c r="AQ8" s="113"/>
      <c r="AR8" s="119">
        <v>2</v>
      </c>
      <c r="AS8" s="113"/>
      <c r="AT8" s="113"/>
      <c r="AU8" s="113"/>
      <c r="AV8" s="113"/>
      <c r="AW8" s="113"/>
      <c r="AX8" s="113"/>
      <c r="AY8" s="114"/>
      <c r="AZ8" s="113"/>
      <c r="BA8" s="112"/>
      <c r="BB8" s="112"/>
      <c r="BC8" s="122">
        <v>1</v>
      </c>
      <c r="BD8" s="112"/>
      <c r="BE8" s="112"/>
      <c r="BF8" s="122">
        <v>1</v>
      </c>
      <c r="BG8" s="112"/>
      <c r="BH8" s="122">
        <v>2</v>
      </c>
      <c r="BI8" s="112"/>
      <c r="BJ8" s="112"/>
      <c r="BK8" s="112"/>
      <c r="BL8" s="127">
        <f t="shared" si="2"/>
        <v>0</v>
      </c>
      <c r="BM8" s="123">
        <f t="shared" si="3"/>
        <v>0</v>
      </c>
      <c r="BN8" s="124">
        <f t="shared" si="4"/>
        <v>0</v>
      </c>
      <c r="BO8" s="128"/>
    </row>
    <row r="9" spans="1:67" ht="12.75">
      <c r="A9" s="30" t="s">
        <v>8</v>
      </c>
      <c r="B9" s="170" t="s">
        <v>9</v>
      </c>
      <c r="C9" s="170" t="s">
        <v>9</v>
      </c>
      <c r="D9" s="174" t="s">
        <v>42</v>
      </c>
      <c r="E9" s="174" t="s">
        <v>42</v>
      </c>
      <c r="F9" s="174" t="s">
        <v>42</v>
      </c>
      <c r="G9" s="174" t="s">
        <v>42</v>
      </c>
      <c r="H9" s="189" t="s">
        <v>42</v>
      </c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4"/>
      <c r="U9" s="113"/>
      <c r="V9" s="112"/>
      <c r="W9" s="112"/>
      <c r="X9" s="113"/>
      <c r="Y9" s="113"/>
      <c r="Z9" s="113"/>
      <c r="AA9" s="113"/>
      <c r="AB9" s="113"/>
      <c r="AC9" s="113"/>
      <c r="AD9" s="113"/>
      <c r="AE9" s="113"/>
      <c r="AF9" s="115"/>
      <c r="AG9" s="175" t="s">
        <v>9</v>
      </c>
      <c r="AH9" s="170" t="s">
        <v>9</v>
      </c>
      <c r="AI9" s="174" t="s">
        <v>42</v>
      </c>
      <c r="AJ9" s="174" t="s">
        <v>42</v>
      </c>
      <c r="AK9" s="174" t="s">
        <v>42</v>
      </c>
      <c r="AL9" s="174" t="s">
        <v>42</v>
      </c>
      <c r="AM9" s="117" t="s">
        <v>42</v>
      </c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4"/>
      <c r="AZ9" s="113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27">
        <f t="shared" si="2"/>
        <v>0</v>
      </c>
      <c r="BM9" s="123">
        <f t="shared" si="3"/>
        <v>0</v>
      </c>
      <c r="BN9" s="124">
        <f t="shared" si="4"/>
        <v>0</v>
      </c>
      <c r="BO9" s="128"/>
    </row>
    <row r="10" spans="1:67" ht="12.75">
      <c r="A10" s="45" t="s">
        <v>74</v>
      </c>
      <c r="B10" s="173">
        <v>1</v>
      </c>
      <c r="C10" s="290">
        <v>0</v>
      </c>
      <c r="D10" s="174" t="s">
        <v>42</v>
      </c>
      <c r="E10" s="174" t="s">
        <v>42</v>
      </c>
      <c r="F10" s="174" t="s">
        <v>42</v>
      </c>
      <c r="G10" s="174" t="s">
        <v>42</v>
      </c>
      <c r="H10" s="179" t="s">
        <v>42</v>
      </c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  <c r="U10" s="113"/>
      <c r="V10" s="112"/>
      <c r="W10" s="112"/>
      <c r="X10" s="113"/>
      <c r="Y10" s="113"/>
      <c r="Z10" s="113"/>
      <c r="AA10" s="113"/>
      <c r="AB10" s="113"/>
      <c r="AC10" s="113"/>
      <c r="AD10" s="113"/>
      <c r="AE10" s="113"/>
      <c r="AF10" s="115"/>
      <c r="AG10" s="117">
        <v>0</v>
      </c>
      <c r="AH10" s="290">
        <v>0</v>
      </c>
      <c r="AI10" s="174" t="s">
        <v>42</v>
      </c>
      <c r="AJ10" s="174" t="s">
        <v>42</v>
      </c>
      <c r="AK10" s="174" t="s">
        <v>42</v>
      </c>
      <c r="AL10" s="174" t="s">
        <v>42</v>
      </c>
      <c r="AM10" s="174" t="s">
        <v>42</v>
      </c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4"/>
      <c r="AZ10" s="113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5"/>
      <c r="BL10" s="132">
        <f t="shared" si="2"/>
        <v>1</v>
      </c>
      <c r="BM10" s="123">
        <f t="shared" si="3"/>
        <v>1</v>
      </c>
      <c r="BN10" s="124">
        <f t="shared" si="4"/>
        <v>0</v>
      </c>
      <c r="BO10" s="128"/>
    </row>
    <row r="11" spans="1:67" ht="12.75">
      <c r="A11" s="31" t="s">
        <v>36</v>
      </c>
      <c r="B11" s="129">
        <v>0</v>
      </c>
      <c r="C11" s="290">
        <v>0</v>
      </c>
      <c r="D11" s="117" t="s">
        <v>42</v>
      </c>
      <c r="E11" s="117" t="s">
        <v>42</v>
      </c>
      <c r="F11" s="117" t="s">
        <v>42</v>
      </c>
      <c r="G11" s="117" t="s">
        <v>42</v>
      </c>
      <c r="H11" s="291" t="s">
        <v>42</v>
      </c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3"/>
      <c r="V11" s="112"/>
      <c r="W11" s="112"/>
      <c r="X11" s="113"/>
      <c r="Y11" s="113"/>
      <c r="Z11" s="113"/>
      <c r="AA11" s="113"/>
      <c r="AB11" s="113"/>
      <c r="AC11" s="113"/>
      <c r="AD11" s="113"/>
      <c r="AE11" s="113"/>
      <c r="AF11" s="115"/>
      <c r="AG11" s="117">
        <v>0</v>
      </c>
      <c r="AH11" s="117">
        <v>0</v>
      </c>
      <c r="AI11" s="117" t="s">
        <v>42</v>
      </c>
      <c r="AJ11" s="117" t="s">
        <v>42</v>
      </c>
      <c r="AK11" s="117" t="s">
        <v>42</v>
      </c>
      <c r="AL11" s="117" t="s">
        <v>42</v>
      </c>
      <c r="AM11" s="185" t="s">
        <v>42</v>
      </c>
      <c r="AN11" s="113"/>
      <c r="AO11" s="113"/>
      <c r="AP11" s="113"/>
      <c r="AQ11" s="120">
        <v>1</v>
      </c>
      <c r="AR11" s="113"/>
      <c r="AS11" s="113"/>
      <c r="AT11" s="113"/>
      <c r="AU11" s="113"/>
      <c r="AV11" s="113"/>
      <c r="AW11" s="113"/>
      <c r="AX11" s="113"/>
      <c r="AY11" s="114"/>
      <c r="AZ11" s="113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27">
        <f t="shared" si="2"/>
        <v>0</v>
      </c>
      <c r="BM11" s="123">
        <f t="shared" si="3"/>
        <v>0</v>
      </c>
      <c r="BN11" s="124">
        <f t="shared" si="4"/>
        <v>0</v>
      </c>
      <c r="BO11" s="128"/>
    </row>
    <row r="12" spans="1:67" ht="12.75">
      <c r="A12" s="30" t="s">
        <v>10</v>
      </c>
      <c r="B12" s="173">
        <v>1</v>
      </c>
      <c r="C12" s="171" t="s">
        <v>5</v>
      </c>
      <c r="D12" s="290" t="s">
        <v>42</v>
      </c>
      <c r="E12" s="290" t="s">
        <v>42</v>
      </c>
      <c r="F12" s="290" t="s">
        <v>42</v>
      </c>
      <c r="G12" s="290" t="s">
        <v>42</v>
      </c>
      <c r="H12" s="180" t="s">
        <v>42</v>
      </c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3"/>
      <c r="V12" s="112"/>
      <c r="W12" s="112"/>
      <c r="X12" s="113"/>
      <c r="Y12" s="113"/>
      <c r="Z12" s="113"/>
      <c r="AA12" s="113"/>
      <c r="AB12" s="113"/>
      <c r="AC12" s="113"/>
      <c r="AD12" s="113"/>
      <c r="AE12" s="113"/>
      <c r="AF12" s="115"/>
      <c r="AG12" s="129">
        <v>0</v>
      </c>
      <c r="AH12" s="171" t="s">
        <v>5</v>
      </c>
      <c r="AI12" s="290" t="s">
        <v>42</v>
      </c>
      <c r="AJ12" s="290" t="s">
        <v>42</v>
      </c>
      <c r="AK12" s="290" t="s">
        <v>42</v>
      </c>
      <c r="AL12" s="290" t="s">
        <v>42</v>
      </c>
      <c r="AM12" s="118" t="s">
        <v>42</v>
      </c>
      <c r="AN12" s="119">
        <v>1</v>
      </c>
      <c r="AO12" s="119">
        <v>1</v>
      </c>
      <c r="AP12" s="120">
        <v>2</v>
      </c>
      <c r="AQ12" s="113"/>
      <c r="AR12" s="113"/>
      <c r="AS12" s="113"/>
      <c r="AT12" s="120">
        <v>1</v>
      </c>
      <c r="AU12" s="120">
        <v>2</v>
      </c>
      <c r="AV12" s="120">
        <v>2</v>
      </c>
      <c r="AW12" s="120">
        <v>1</v>
      </c>
      <c r="AX12" s="113"/>
      <c r="AY12" s="121">
        <v>1</v>
      </c>
      <c r="AZ12" s="120">
        <v>1</v>
      </c>
      <c r="BA12" s="122">
        <v>1</v>
      </c>
      <c r="BB12" s="122">
        <v>1</v>
      </c>
      <c r="BC12" s="112"/>
      <c r="BD12" s="112"/>
      <c r="BE12" s="122">
        <v>1</v>
      </c>
      <c r="BF12" s="122">
        <v>1</v>
      </c>
      <c r="BG12" s="112"/>
      <c r="BH12" s="122">
        <v>1</v>
      </c>
      <c r="BI12" s="122">
        <v>1</v>
      </c>
      <c r="BJ12" s="112"/>
      <c r="BK12" s="112"/>
      <c r="BL12" s="127">
        <f t="shared" si="2"/>
        <v>1</v>
      </c>
      <c r="BM12" s="123">
        <f t="shared" si="3"/>
        <v>1</v>
      </c>
      <c r="BN12" s="124">
        <f t="shared" si="4"/>
        <v>0</v>
      </c>
      <c r="BO12" s="128"/>
    </row>
    <row r="13" spans="1:67" ht="12.75">
      <c r="A13" s="30" t="s">
        <v>11</v>
      </c>
      <c r="B13" s="129">
        <v>0</v>
      </c>
      <c r="C13" s="118">
        <v>0</v>
      </c>
      <c r="D13" s="117" t="s">
        <v>42</v>
      </c>
      <c r="E13" s="117" t="s">
        <v>42</v>
      </c>
      <c r="F13" s="117" t="s">
        <v>42</v>
      </c>
      <c r="G13" s="117" t="s">
        <v>42</v>
      </c>
      <c r="H13" s="131" t="s">
        <v>42</v>
      </c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/>
      <c r="U13" s="113"/>
      <c r="V13" s="112"/>
      <c r="W13" s="112"/>
      <c r="X13" s="113"/>
      <c r="Y13" s="113"/>
      <c r="Z13" s="113"/>
      <c r="AA13" s="113"/>
      <c r="AB13" s="113"/>
      <c r="AC13" s="113"/>
      <c r="AD13" s="113"/>
      <c r="AE13" s="113"/>
      <c r="AF13" s="115"/>
      <c r="AG13" s="129">
        <v>0</v>
      </c>
      <c r="AH13" s="133">
        <v>0</v>
      </c>
      <c r="AI13" s="117" t="s">
        <v>42</v>
      </c>
      <c r="AJ13" s="117" t="s">
        <v>42</v>
      </c>
      <c r="AK13" s="117" t="s">
        <v>42</v>
      </c>
      <c r="AL13" s="117" t="s">
        <v>42</v>
      </c>
      <c r="AM13" s="133" t="s">
        <v>42</v>
      </c>
      <c r="AN13" s="113"/>
      <c r="AO13" s="113"/>
      <c r="AP13" s="120"/>
      <c r="AQ13" s="113"/>
      <c r="AR13" s="113"/>
      <c r="AS13" s="120"/>
      <c r="AT13" s="113"/>
      <c r="AU13" s="113"/>
      <c r="AV13" s="113"/>
      <c r="AW13" s="113"/>
      <c r="AX13" s="113"/>
      <c r="AY13" s="114"/>
      <c r="AZ13" s="120"/>
      <c r="BA13" s="112"/>
      <c r="BB13" s="112"/>
      <c r="BC13" s="112"/>
      <c r="BD13" s="112"/>
      <c r="BE13" s="112"/>
      <c r="BF13" s="122"/>
      <c r="BG13" s="112"/>
      <c r="BH13" s="112"/>
      <c r="BI13" s="112"/>
      <c r="BJ13" s="112"/>
      <c r="BK13" s="112"/>
      <c r="BL13" s="127">
        <f t="shared" si="2"/>
        <v>0</v>
      </c>
      <c r="BM13" s="123">
        <f t="shared" si="3"/>
        <v>0</v>
      </c>
      <c r="BN13" s="124">
        <f t="shared" si="4"/>
        <v>0</v>
      </c>
      <c r="BO13" s="128"/>
    </row>
    <row r="14" spans="1:67" ht="12.75">
      <c r="A14" s="30" t="s">
        <v>12</v>
      </c>
      <c r="B14" s="171" t="s">
        <v>5</v>
      </c>
      <c r="C14" s="171" t="s">
        <v>5</v>
      </c>
      <c r="D14" s="175" t="s">
        <v>42</v>
      </c>
      <c r="E14" s="175" t="s">
        <v>42</v>
      </c>
      <c r="F14" s="175" t="s">
        <v>42</v>
      </c>
      <c r="G14" s="175" t="s">
        <v>42</v>
      </c>
      <c r="H14" s="131" t="s">
        <v>42</v>
      </c>
      <c r="I14" s="134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5"/>
      <c r="V14" s="134"/>
      <c r="W14" s="134"/>
      <c r="X14" s="135"/>
      <c r="Y14" s="135"/>
      <c r="Z14" s="135"/>
      <c r="AA14" s="135"/>
      <c r="AB14" s="135"/>
      <c r="AC14" s="135"/>
      <c r="AD14" s="135"/>
      <c r="AE14" s="135"/>
      <c r="AF14" s="137"/>
      <c r="AG14" s="12" t="s">
        <v>5</v>
      </c>
      <c r="AH14" s="171" t="s">
        <v>5</v>
      </c>
      <c r="AI14" s="175" t="s">
        <v>42</v>
      </c>
      <c r="AJ14" s="175" t="s">
        <v>42</v>
      </c>
      <c r="AK14" s="175" t="s">
        <v>42</v>
      </c>
      <c r="AL14" s="175" t="s">
        <v>42</v>
      </c>
      <c r="AM14" s="118" t="s">
        <v>42</v>
      </c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8"/>
      <c r="AY14" s="139"/>
      <c r="AZ14" s="135"/>
      <c r="BA14" s="134"/>
      <c r="BB14" s="140"/>
      <c r="BC14" s="134"/>
      <c r="BD14" s="134"/>
      <c r="BE14" s="140"/>
      <c r="BF14" s="134"/>
      <c r="BG14" s="134"/>
      <c r="BH14" s="134"/>
      <c r="BI14" s="134"/>
      <c r="BJ14" s="134"/>
      <c r="BK14" s="134"/>
      <c r="BL14" s="127">
        <f t="shared" si="2"/>
        <v>0</v>
      </c>
      <c r="BM14" s="123">
        <f t="shared" si="3"/>
        <v>0</v>
      </c>
      <c r="BN14" s="124">
        <f t="shared" si="4"/>
        <v>0</v>
      </c>
      <c r="BO14" s="128"/>
    </row>
    <row r="15" spans="1:67" ht="12.75">
      <c r="A15" s="30" t="s">
        <v>71</v>
      </c>
      <c r="B15" s="129">
        <v>0</v>
      </c>
      <c r="C15" s="292">
        <v>0</v>
      </c>
      <c r="D15" s="292" t="s">
        <v>42</v>
      </c>
      <c r="E15" s="292" t="s">
        <v>42</v>
      </c>
      <c r="F15" s="292" t="s">
        <v>42</v>
      </c>
      <c r="G15" s="292" t="s">
        <v>42</v>
      </c>
      <c r="H15" s="131" t="s">
        <v>42</v>
      </c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5"/>
      <c r="V15" s="134"/>
      <c r="W15" s="134"/>
      <c r="X15" s="135"/>
      <c r="Y15" s="135"/>
      <c r="Z15" s="135"/>
      <c r="AA15" s="135"/>
      <c r="AB15" s="135"/>
      <c r="AC15" s="135"/>
      <c r="AD15" s="135"/>
      <c r="AE15" s="135"/>
      <c r="AF15" s="137"/>
      <c r="AG15" s="117">
        <v>0</v>
      </c>
      <c r="AH15" s="293">
        <v>0</v>
      </c>
      <c r="AI15" s="292" t="s">
        <v>42</v>
      </c>
      <c r="AJ15" s="292" t="s">
        <v>42</v>
      </c>
      <c r="AK15" s="292" t="s">
        <v>42</v>
      </c>
      <c r="AL15" s="292" t="s">
        <v>42</v>
      </c>
      <c r="AM15" s="133" t="s">
        <v>42</v>
      </c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8"/>
      <c r="AY15" s="139"/>
      <c r="AZ15" s="135"/>
      <c r="BA15" s="134"/>
      <c r="BB15" s="140"/>
      <c r="BC15" s="134"/>
      <c r="BD15" s="134"/>
      <c r="BE15" s="140"/>
      <c r="BF15" s="134"/>
      <c r="BG15" s="134"/>
      <c r="BH15" s="134"/>
      <c r="BI15" s="134"/>
      <c r="BJ15" s="134"/>
      <c r="BK15" s="134"/>
      <c r="BL15" s="127">
        <f t="shared" si="2"/>
        <v>0</v>
      </c>
      <c r="BM15" s="123">
        <f t="shared" si="3"/>
        <v>0</v>
      </c>
      <c r="BN15" s="124">
        <f>SUM(AG15:AM15)</f>
        <v>0</v>
      </c>
      <c r="BO15" s="128"/>
    </row>
    <row r="16" spans="1:67" ht="12.75">
      <c r="A16" s="30" t="s">
        <v>13</v>
      </c>
      <c r="B16" s="173">
        <v>1</v>
      </c>
      <c r="C16" s="117">
        <v>0</v>
      </c>
      <c r="D16" s="117" t="s">
        <v>42</v>
      </c>
      <c r="E16" s="117" t="s">
        <v>42</v>
      </c>
      <c r="F16" s="117" t="s">
        <v>42</v>
      </c>
      <c r="G16" s="117" t="s">
        <v>42</v>
      </c>
      <c r="H16" s="131" t="s">
        <v>42</v>
      </c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5"/>
      <c r="V16" s="134"/>
      <c r="W16" s="134"/>
      <c r="X16" s="135"/>
      <c r="Y16" s="135"/>
      <c r="Z16" s="135"/>
      <c r="AA16" s="135"/>
      <c r="AB16" s="135"/>
      <c r="AC16" s="135"/>
      <c r="AD16" s="135"/>
      <c r="AE16" s="135"/>
      <c r="AF16" s="137"/>
      <c r="AG16" s="116">
        <v>1</v>
      </c>
      <c r="AH16" s="125">
        <v>0</v>
      </c>
      <c r="AI16" s="117" t="s">
        <v>42</v>
      </c>
      <c r="AJ16" s="117" t="s">
        <v>42</v>
      </c>
      <c r="AK16" s="117" t="s">
        <v>42</v>
      </c>
      <c r="AL16" s="117" t="s">
        <v>42</v>
      </c>
      <c r="AM16" s="125" t="s">
        <v>42</v>
      </c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8"/>
      <c r="AY16" s="139"/>
      <c r="AZ16" s="135"/>
      <c r="BA16" s="134"/>
      <c r="BB16" s="140"/>
      <c r="BC16" s="134"/>
      <c r="BD16" s="134"/>
      <c r="BE16" s="140"/>
      <c r="BF16" s="134"/>
      <c r="BG16" s="134"/>
      <c r="BH16" s="134"/>
      <c r="BI16" s="134"/>
      <c r="BJ16" s="134"/>
      <c r="BK16" s="134"/>
      <c r="BL16" s="193">
        <f t="shared" si="2"/>
        <v>2</v>
      </c>
      <c r="BM16" s="123">
        <f t="shared" si="3"/>
        <v>1</v>
      </c>
      <c r="BN16" s="124">
        <f t="shared" si="4"/>
        <v>1</v>
      </c>
      <c r="BO16" s="128"/>
    </row>
    <row r="17" spans="1:67" ht="12.75">
      <c r="A17" s="30" t="s">
        <v>41</v>
      </c>
      <c r="B17" s="129">
        <v>0</v>
      </c>
      <c r="C17" s="290">
        <v>0</v>
      </c>
      <c r="D17" s="290" t="s">
        <v>42</v>
      </c>
      <c r="E17" s="290" t="s">
        <v>42</v>
      </c>
      <c r="F17" s="290" t="s">
        <v>42</v>
      </c>
      <c r="G17" s="290" t="s">
        <v>42</v>
      </c>
      <c r="H17" s="188" t="s">
        <v>42</v>
      </c>
      <c r="I17" s="134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5"/>
      <c r="V17" s="134"/>
      <c r="W17" s="134"/>
      <c r="X17" s="135"/>
      <c r="Y17" s="135"/>
      <c r="Z17" s="135"/>
      <c r="AA17" s="135"/>
      <c r="AB17" s="135"/>
      <c r="AC17" s="135"/>
      <c r="AD17" s="135"/>
      <c r="AE17" s="135"/>
      <c r="AF17" s="137"/>
      <c r="AG17" s="116">
        <v>1</v>
      </c>
      <c r="AH17" s="290">
        <v>0</v>
      </c>
      <c r="AI17" s="290" t="s">
        <v>42</v>
      </c>
      <c r="AJ17" s="290" t="s">
        <v>42</v>
      </c>
      <c r="AK17" s="290" t="s">
        <v>42</v>
      </c>
      <c r="AL17" s="290" t="s">
        <v>42</v>
      </c>
      <c r="AM17" s="174" t="s">
        <v>42</v>
      </c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8"/>
      <c r="AY17" s="139"/>
      <c r="AZ17" s="135"/>
      <c r="BA17" s="134"/>
      <c r="BB17" s="140"/>
      <c r="BC17" s="134"/>
      <c r="BD17" s="134"/>
      <c r="BE17" s="140"/>
      <c r="BF17" s="134"/>
      <c r="BG17" s="134"/>
      <c r="BH17" s="134"/>
      <c r="BI17" s="134"/>
      <c r="BJ17" s="134"/>
      <c r="BK17" s="134"/>
      <c r="BL17" s="127">
        <f t="shared" si="2"/>
        <v>1</v>
      </c>
      <c r="BM17" s="123">
        <f t="shared" si="3"/>
        <v>0</v>
      </c>
      <c r="BN17" s="124">
        <f t="shared" si="4"/>
        <v>1</v>
      </c>
      <c r="BO17" s="15"/>
    </row>
    <row r="18" spans="1:67" ht="12.75">
      <c r="A18" s="30" t="s">
        <v>37</v>
      </c>
      <c r="B18" s="171" t="s">
        <v>5</v>
      </c>
      <c r="C18" s="290">
        <v>0</v>
      </c>
      <c r="D18" s="174" t="s">
        <v>42</v>
      </c>
      <c r="E18" s="174" t="s">
        <v>42</v>
      </c>
      <c r="F18" s="174" t="s">
        <v>42</v>
      </c>
      <c r="G18" s="174" t="s">
        <v>42</v>
      </c>
      <c r="H18" s="131" t="s">
        <v>42</v>
      </c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5"/>
      <c r="V18" s="134"/>
      <c r="W18" s="134"/>
      <c r="X18" s="135"/>
      <c r="Y18" s="135"/>
      <c r="Z18" s="135"/>
      <c r="AA18" s="135"/>
      <c r="AB18" s="135"/>
      <c r="AC18" s="135"/>
      <c r="AD18" s="135"/>
      <c r="AE18" s="135"/>
      <c r="AF18" s="137"/>
      <c r="AG18" s="171" t="s">
        <v>5</v>
      </c>
      <c r="AH18" s="290">
        <v>0</v>
      </c>
      <c r="AI18" s="174" t="s">
        <v>42</v>
      </c>
      <c r="AJ18" s="174" t="s">
        <v>42</v>
      </c>
      <c r="AK18" s="174" t="s">
        <v>42</v>
      </c>
      <c r="AL18" s="174" t="s">
        <v>42</v>
      </c>
      <c r="AM18" s="125" t="s">
        <v>42</v>
      </c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8"/>
      <c r="AY18" s="139"/>
      <c r="AZ18" s="135"/>
      <c r="BA18" s="134"/>
      <c r="BB18" s="140"/>
      <c r="BC18" s="134"/>
      <c r="BD18" s="134"/>
      <c r="BE18" s="140"/>
      <c r="BF18" s="134"/>
      <c r="BG18" s="134"/>
      <c r="BH18" s="134"/>
      <c r="BI18" s="134"/>
      <c r="BJ18" s="134"/>
      <c r="BK18" s="134"/>
      <c r="BL18" s="127">
        <f t="shared" si="2"/>
        <v>0</v>
      </c>
      <c r="BM18" s="123">
        <f t="shared" si="3"/>
        <v>0</v>
      </c>
      <c r="BN18" s="124">
        <f t="shared" si="4"/>
        <v>0</v>
      </c>
      <c r="BO18" s="128"/>
    </row>
    <row r="19" spans="1:67" ht="12.75">
      <c r="A19" s="30" t="s">
        <v>38</v>
      </c>
      <c r="B19" s="171" t="s">
        <v>5</v>
      </c>
      <c r="C19" s="290">
        <v>0</v>
      </c>
      <c r="D19" s="174" t="s">
        <v>42</v>
      </c>
      <c r="E19" s="174" t="s">
        <v>42</v>
      </c>
      <c r="F19" s="174" t="s">
        <v>42</v>
      </c>
      <c r="G19" s="174" t="s">
        <v>42</v>
      </c>
      <c r="H19" s="291" t="s">
        <v>42</v>
      </c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5"/>
      <c r="V19" s="134"/>
      <c r="W19" s="134"/>
      <c r="X19" s="135"/>
      <c r="Y19" s="135"/>
      <c r="Z19" s="135"/>
      <c r="AA19" s="135"/>
      <c r="AB19" s="135"/>
      <c r="AC19" s="135"/>
      <c r="AD19" s="135"/>
      <c r="AE19" s="135"/>
      <c r="AF19" s="137"/>
      <c r="AG19" s="171" t="s">
        <v>5</v>
      </c>
      <c r="AH19" s="117">
        <v>0</v>
      </c>
      <c r="AI19" s="174" t="s">
        <v>42</v>
      </c>
      <c r="AJ19" s="174" t="s">
        <v>42</v>
      </c>
      <c r="AK19" s="174" t="s">
        <v>42</v>
      </c>
      <c r="AL19" s="174" t="s">
        <v>42</v>
      </c>
      <c r="AM19" s="125" t="s">
        <v>42</v>
      </c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8"/>
      <c r="AY19" s="139"/>
      <c r="AZ19" s="135"/>
      <c r="BA19" s="134"/>
      <c r="BB19" s="140"/>
      <c r="BC19" s="134"/>
      <c r="BD19" s="134"/>
      <c r="BE19" s="140"/>
      <c r="BF19" s="134"/>
      <c r="BG19" s="134"/>
      <c r="BH19" s="134"/>
      <c r="BI19" s="134"/>
      <c r="BJ19" s="134"/>
      <c r="BK19" s="134"/>
      <c r="BL19" s="127">
        <f t="shared" si="2"/>
        <v>0</v>
      </c>
      <c r="BM19" s="123">
        <f t="shared" si="3"/>
        <v>0</v>
      </c>
      <c r="BN19" s="124">
        <f t="shared" si="4"/>
        <v>0</v>
      </c>
      <c r="BO19" s="15"/>
    </row>
    <row r="20" spans="1:67" ht="12.75">
      <c r="A20" s="30" t="s">
        <v>28</v>
      </c>
      <c r="B20" s="171" t="s">
        <v>5</v>
      </c>
      <c r="C20" s="171" t="s">
        <v>5</v>
      </c>
      <c r="D20" s="290" t="s">
        <v>42</v>
      </c>
      <c r="E20" s="290" t="s">
        <v>42</v>
      </c>
      <c r="F20" s="290" t="s">
        <v>42</v>
      </c>
      <c r="G20" s="290" t="s">
        <v>42</v>
      </c>
      <c r="H20" s="188" t="s">
        <v>42</v>
      </c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5"/>
      <c r="V20" s="134"/>
      <c r="W20" s="134"/>
      <c r="X20" s="135"/>
      <c r="Y20" s="135"/>
      <c r="Z20" s="135"/>
      <c r="AA20" s="135"/>
      <c r="AB20" s="135"/>
      <c r="AC20" s="135"/>
      <c r="AD20" s="135"/>
      <c r="AE20" s="135"/>
      <c r="AF20" s="137"/>
      <c r="AG20" s="12" t="s">
        <v>5</v>
      </c>
      <c r="AH20" s="171" t="s">
        <v>5</v>
      </c>
      <c r="AI20" s="290" t="s">
        <v>42</v>
      </c>
      <c r="AJ20" s="290" t="s">
        <v>42</v>
      </c>
      <c r="AK20" s="290" t="s">
        <v>42</v>
      </c>
      <c r="AL20" s="290" t="s">
        <v>42</v>
      </c>
      <c r="AM20" s="174" t="s">
        <v>42</v>
      </c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8"/>
      <c r="AY20" s="139"/>
      <c r="AZ20" s="135"/>
      <c r="BA20" s="134"/>
      <c r="BB20" s="140"/>
      <c r="BC20" s="134"/>
      <c r="BD20" s="134"/>
      <c r="BE20" s="140"/>
      <c r="BF20" s="134"/>
      <c r="BG20" s="134"/>
      <c r="BH20" s="134"/>
      <c r="BI20" s="134"/>
      <c r="BJ20" s="134"/>
      <c r="BK20" s="134"/>
      <c r="BL20" s="127">
        <f t="shared" si="2"/>
        <v>0</v>
      </c>
      <c r="BM20" s="123">
        <f t="shared" si="3"/>
        <v>0</v>
      </c>
      <c r="BN20" s="124">
        <f t="shared" si="4"/>
        <v>0</v>
      </c>
      <c r="BO20" s="128"/>
    </row>
    <row r="21" spans="1:67" ht="12.75">
      <c r="A21" s="30" t="s">
        <v>14</v>
      </c>
      <c r="B21" s="129">
        <v>0</v>
      </c>
      <c r="C21" s="290">
        <v>0</v>
      </c>
      <c r="D21" s="174" t="s">
        <v>42</v>
      </c>
      <c r="E21" s="174" t="s">
        <v>42</v>
      </c>
      <c r="F21" s="174" t="s">
        <v>42</v>
      </c>
      <c r="G21" s="174" t="s">
        <v>42</v>
      </c>
      <c r="H21" s="185" t="s">
        <v>42</v>
      </c>
      <c r="I21" s="134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5"/>
      <c r="V21" s="134"/>
      <c r="W21" s="134"/>
      <c r="X21" s="135"/>
      <c r="Y21" s="135"/>
      <c r="Z21" s="135"/>
      <c r="AA21" s="135"/>
      <c r="AB21" s="135"/>
      <c r="AC21" s="135"/>
      <c r="AD21" s="135"/>
      <c r="AE21" s="135"/>
      <c r="AF21" s="137"/>
      <c r="AG21" s="117">
        <v>0</v>
      </c>
      <c r="AH21" s="290">
        <v>0</v>
      </c>
      <c r="AI21" s="174" t="s">
        <v>42</v>
      </c>
      <c r="AJ21" s="174" t="s">
        <v>42</v>
      </c>
      <c r="AK21" s="174" t="s">
        <v>42</v>
      </c>
      <c r="AL21" s="174" t="s">
        <v>42</v>
      </c>
      <c r="AM21" s="185" t="s">
        <v>42</v>
      </c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8"/>
      <c r="AY21" s="139"/>
      <c r="AZ21" s="135"/>
      <c r="BA21" s="134"/>
      <c r="BB21" s="140"/>
      <c r="BC21" s="134"/>
      <c r="BD21" s="134"/>
      <c r="BE21" s="140"/>
      <c r="BF21" s="134"/>
      <c r="BG21" s="134"/>
      <c r="BH21" s="134"/>
      <c r="BI21" s="134"/>
      <c r="BJ21" s="134"/>
      <c r="BK21" s="134"/>
      <c r="BL21" s="127">
        <f t="shared" si="2"/>
        <v>0</v>
      </c>
      <c r="BM21" s="123">
        <f t="shared" si="3"/>
        <v>0</v>
      </c>
      <c r="BN21" s="124">
        <f t="shared" si="4"/>
        <v>0</v>
      </c>
      <c r="BO21" s="128"/>
    </row>
    <row r="22" spans="1:67" ht="13.5" thickBot="1">
      <c r="A22" s="194" t="s">
        <v>15</v>
      </c>
      <c r="B22" s="294" t="s">
        <v>5</v>
      </c>
      <c r="C22" s="169">
        <v>0</v>
      </c>
      <c r="D22" s="169" t="s">
        <v>42</v>
      </c>
      <c r="E22" s="169" t="s">
        <v>42</v>
      </c>
      <c r="F22" s="169" t="s">
        <v>42</v>
      </c>
      <c r="G22" s="169" t="s">
        <v>42</v>
      </c>
      <c r="H22" s="186" t="s">
        <v>42</v>
      </c>
      <c r="I22" s="141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3"/>
      <c r="U22" s="142"/>
      <c r="V22" s="141"/>
      <c r="W22" s="141"/>
      <c r="X22" s="142"/>
      <c r="Y22" s="142"/>
      <c r="Z22" s="142"/>
      <c r="AA22" s="142"/>
      <c r="AB22" s="142"/>
      <c r="AC22" s="142"/>
      <c r="AD22" s="142"/>
      <c r="AE22" s="142"/>
      <c r="AF22" s="144"/>
      <c r="AG22" s="295" t="s">
        <v>5</v>
      </c>
      <c r="AH22" s="169">
        <v>0</v>
      </c>
      <c r="AI22" s="169" t="s">
        <v>42</v>
      </c>
      <c r="AJ22" s="169" t="s">
        <v>42</v>
      </c>
      <c r="AK22" s="169" t="s">
        <v>42</v>
      </c>
      <c r="AL22" s="169" t="s">
        <v>42</v>
      </c>
      <c r="AM22" s="186" t="s">
        <v>42</v>
      </c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5"/>
      <c r="AY22" s="146"/>
      <c r="AZ22" s="142"/>
      <c r="BA22" s="141"/>
      <c r="BB22" s="147"/>
      <c r="BC22" s="141"/>
      <c r="BD22" s="141"/>
      <c r="BE22" s="147"/>
      <c r="BF22" s="141"/>
      <c r="BG22" s="141"/>
      <c r="BH22" s="141"/>
      <c r="BI22" s="141"/>
      <c r="BJ22" s="141"/>
      <c r="BK22" s="141"/>
      <c r="BL22" s="148">
        <f t="shared" si="2"/>
        <v>0</v>
      </c>
      <c r="BM22" s="149">
        <f t="shared" si="3"/>
        <v>0</v>
      </c>
      <c r="BN22" s="150">
        <f t="shared" si="4"/>
        <v>0</v>
      </c>
      <c r="BO22" s="128"/>
    </row>
    <row r="23" spans="1:67" ht="13.5" thickBot="1">
      <c r="A23" s="95" t="s">
        <v>0</v>
      </c>
      <c r="B23" s="190">
        <f aca="true" t="shared" si="5" ref="B23:X23">SUM(B6:B22)</f>
        <v>3</v>
      </c>
      <c r="C23" s="190">
        <f t="shared" si="5"/>
        <v>0</v>
      </c>
      <c r="D23" s="190">
        <f t="shared" si="5"/>
        <v>0</v>
      </c>
      <c r="E23" s="190">
        <f t="shared" si="5"/>
        <v>0</v>
      </c>
      <c r="F23" s="190">
        <f t="shared" si="5"/>
        <v>0</v>
      </c>
      <c r="G23" s="190">
        <f t="shared" si="5"/>
        <v>0</v>
      </c>
      <c r="H23" s="190">
        <f t="shared" si="5"/>
        <v>0</v>
      </c>
      <c r="I23" s="190">
        <f t="shared" si="5"/>
        <v>0</v>
      </c>
      <c r="J23" s="190">
        <f t="shared" si="5"/>
        <v>0</v>
      </c>
      <c r="K23" s="190">
        <f t="shared" si="5"/>
        <v>0</v>
      </c>
      <c r="L23" s="190">
        <f t="shared" si="5"/>
        <v>0</v>
      </c>
      <c r="M23" s="190">
        <f t="shared" si="5"/>
        <v>0</v>
      </c>
      <c r="N23" s="190">
        <f t="shared" si="5"/>
        <v>0</v>
      </c>
      <c r="O23" s="190">
        <f t="shared" si="5"/>
        <v>0</v>
      </c>
      <c r="P23" s="190">
        <f t="shared" si="5"/>
        <v>0</v>
      </c>
      <c r="Q23" s="190">
        <f t="shared" si="5"/>
        <v>0</v>
      </c>
      <c r="R23" s="190">
        <f t="shared" si="5"/>
        <v>0</v>
      </c>
      <c r="S23" s="190">
        <f t="shared" si="5"/>
        <v>0</v>
      </c>
      <c r="T23" s="190">
        <f t="shared" si="5"/>
        <v>0</v>
      </c>
      <c r="U23" s="190">
        <f t="shared" si="5"/>
        <v>0</v>
      </c>
      <c r="V23" s="190">
        <f t="shared" si="5"/>
        <v>0</v>
      </c>
      <c r="W23" s="190">
        <f t="shared" si="5"/>
        <v>0</v>
      </c>
      <c r="X23" s="190">
        <f t="shared" si="5"/>
        <v>0</v>
      </c>
      <c r="Y23" s="191">
        <v>5</v>
      </c>
      <c r="Z23" s="190">
        <f aca="true" t="shared" si="6" ref="Z23:AE23">SUM(Z6:Z22)</f>
        <v>0</v>
      </c>
      <c r="AA23" s="190">
        <f t="shared" si="6"/>
        <v>0</v>
      </c>
      <c r="AB23" s="190">
        <f t="shared" si="6"/>
        <v>0</v>
      </c>
      <c r="AC23" s="190">
        <f t="shared" si="6"/>
        <v>0</v>
      </c>
      <c r="AD23" s="190">
        <f t="shared" si="6"/>
        <v>0</v>
      </c>
      <c r="AE23" s="190">
        <f t="shared" si="6"/>
        <v>0</v>
      </c>
      <c r="AF23" s="191">
        <v>5</v>
      </c>
      <c r="AG23" s="190">
        <f aca="true" t="shared" si="7" ref="AG23:BN23">SUM(AG6:AG22)</f>
        <v>2</v>
      </c>
      <c r="AH23" s="190">
        <f t="shared" si="7"/>
        <v>0</v>
      </c>
      <c r="AI23" s="190">
        <f t="shared" si="7"/>
        <v>0</v>
      </c>
      <c r="AJ23" s="190">
        <f t="shared" si="7"/>
        <v>0</v>
      </c>
      <c r="AK23" s="190">
        <f t="shared" si="7"/>
        <v>0</v>
      </c>
      <c r="AL23" s="190">
        <f t="shared" si="7"/>
        <v>0</v>
      </c>
      <c r="AM23" s="190">
        <f t="shared" si="7"/>
        <v>0</v>
      </c>
      <c r="AN23" s="151">
        <f t="shared" si="7"/>
        <v>3</v>
      </c>
      <c r="AO23" s="151">
        <f t="shared" si="7"/>
        <v>9</v>
      </c>
      <c r="AP23" s="151">
        <f t="shared" si="7"/>
        <v>4</v>
      </c>
      <c r="AQ23" s="151">
        <f t="shared" si="7"/>
        <v>3</v>
      </c>
      <c r="AR23" s="151">
        <f t="shared" si="7"/>
        <v>3</v>
      </c>
      <c r="AS23" s="151">
        <f t="shared" si="7"/>
        <v>1</v>
      </c>
      <c r="AT23" s="151">
        <f t="shared" si="7"/>
        <v>3</v>
      </c>
      <c r="AU23" s="151">
        <f t="shared" si="7"/>
        <v>2</v>
      </c>
      <c r="AV23" s="151">
        <f t="shared" si="7"/>
        <v>2</v>
      </c>
      <c r="AW23" s="151">
        <f t="shared" si="7"/>
        <v>4</v>
      </c>
      <c r="AX23" s="151">
        <f t="shared" si="7"/>
        <v>1</v>
      </c>
      <c r="AY23" s="151">
        <f t="shared" si="7"/>
        <v>6</v>
      </c>
      <c r="AZ23" s="151">
        <f t="shared" si="7"/>
        <v>4</v>
      </c>
      <c r="BA23" s="151">
        <f t="shared" si="7"/>
        <v>3</v>
      </c>
      <c r="BB23" s="151">
        <f t="shared" si="7"/>
        <v>4</v>
      </c>
      <c r="BC23" s="151">
        <f t="shared" si="7"/>
        <v>2</v>
      </c>
      <c r="BD23" s="152">
        <f t="shared" si="7"/>
        <v>0</v>
      </c>
      <c r="BE23" s="151">
        <f t="shared" si="7"/>
        <v>2</v>
      </c>
      <c r="BF23" s="151">
        <f t="shared" si="7"/>
        <v>5</v>
      </c>
      <c r="BG23" s="151">
        <f t="shared" si="7"/>
        <v>1</v>
      </c>
      <c r="BH23" s="151">
        <f t="shared" si="7"/>
        <v>7</v>
      </c>
      <c r="BI23" s="151">
        <f t="shared" si="7"/>
        <v>2</v>
      </c>
      <c r="BJ23" s="151">
        <f t="shared" si="7"/>
        <v>1</v>
      </c>
      <c r="BK23" s="152">
        <f t="shared" si="7"/>
        <v>0</v>
      </c>
      <c r="BL23" s="153">
        <f t="shared" si="7"/>
        <v>5</v>
      </c>
      <c r="BM23" s="154">
        <f t="shared" si="7"/>
        <v>3</v>
      </c>
      <c r="BN23" s="155">
        <f t="shared" si="7"/>
        <v>2</v>
      </c>
      <c r="BO23" s="128"/>
    </row>
    <row r="24" spans="2:66" ht="12.75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  <c r="Z24" s="151"/>
      <c r="AA24" s="151"/>
      <c r="AB24" s="151"/>
      <c r="AC24" s="151"/>
      <c r="AD24" s="151"/>
      <c r="AE24" s="151"/>
      <c r="AF24" s="152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2"/>
      <c r="BE24" s="151"/>
      <c r="BF24" s="151"/>
      <c r="BG24" s="151"/>
      <c r="BH24" s="151"/>
      <c r="BI24" s="151"/>
      <c r="BJ24" s="151"/>
      <c r="BK24" s="152"/>
      <c r="BL24" s="156"/>
      <c r="BM24" s="156"/>
      <c r="BN24" s="156"/>
    </row>
    <row r="25" spans="2:63" ht="12.75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  <c r="Z25" s="151"/>
      <c r="AA25" s="151"/>
      <c r="AB25" s="151"/>
      <c r="AC25" s="151"/>
      <c r="AD25" s="151"/>
      <c r="AE25" s="151"/>
      <c r="AF25" s="152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2"/>
      <c r="BE25" s="151"/>
      <c r="BF25" s="151"/>
      <c r="BG25" s="151"/>
      <c r="BH25" s="151"/>
      <c r="BI25" s="151"/>
      <c r="BJ25" s="151"/>
      <c r="BK25" s="152"/>
    </row>
    <row r="26" spans="1:67" ht="12.75">
      <c r="A26" s="157" t="s">
        <v>16</v>
      </c>
      <c r="B26" s="235" t="s">
        <v>17</v>
      </c>
      <c r="C26" s="235"/>
      <c r="D26" s="236" t="s">
        <v>18</v>
      </c>
      <c r="E26" s="237"/>
      <c r="F26" s="236" t="s">
        <v>19</v>
      </c>
      <c r="G26" s="238"/>
      <c r="H26" s="224" t="s">
        <v>20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6"/>
      <c r="AK26" s="158"/>
      <c r="AL26" s="219" t="s">
        <v>21</v>
      </c>
      <c r="AM26" s="219"/>
      <c r="BO26" s="95"/>
    </row>
    <row r="27" spans="1:67" ht="12.75">
      <c r="A27" s="48" t="s">
        <v>22</v>
      </c>
      <c r="B27" s="216">
        <v>2</v>
      </c>
      <c r="C27" s="216"/>
      <c r="D27" s="216">
        <v>7</v>
      </c>
      <c r="E27" s="216"/>
      <c r="F27" s="217">
        <f>D27/B27</f>
        <v>3.5</v>
      </c>
      <c r="G27" s="223"/>
      <c r="H27" s="227">
        <v>0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9"/>
      <c r="AK27" s="160"/>
      <c r="AL27" s="219" t="s">
        <v>23</v>
      </c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O27" s="95"/>
    </row>
    <row r="28" spans="1:67" ht="12.75">
      <c r="A28" s="159" t="s">
        <v>66</v>
      </c>
      <c r="B28" s="220" t="s">
        <v>42</v>
      </c>
      <c r="C28" s="220"/>
      <c r="D28" s="221" t="s">
        <v>42</v>
      </c>
      <c r="E28" s="222"/>
      <c r="F28" s="217" t="s">
        <v>42</v>
      </c>
      <c r="G28" s="223"/>
      <c r="H28" s="230" t="s">
        <v>42</v>
      </c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2"/>
      <c r="BO28" s="95"/>
    </row>
    <row r="29" spans="1:33" ht="12.75">
      <c r="A29" s="161"/>
      <c r="B29" s="220"/>
      <c r="C29" s="220"/>
      <c r="D29" s="221"/>
      <c r="E29" s="222"/>
      <c r="F29" s="233"/>
      <c r="G29" s="234"/>
      <c r="H29" s="181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3"/>
    </row>
    <row r="31" spans="1:4" ht="12.75">
      <c r="A31" s="162" t="s">
        <v>24</v>
      </c>
      <c r="B31" s="162"/>
      <c r="D31" s="162"/>
    </row>
    <row r="32" spans="1:4" ht="12.75">
      <c r="A32" s="162" t="s">
        <v>65</v>
      </c>
      <c r="B32" s="162"/>
      <c r="D32" s="162"/>
    </row>
    <row r="33" spans="1:67" ht="12.75">
      <c r="A33" s="163" t="s">
        <v>27</v>
      </c>
      <c r="B33" s="162"/>
      <c r="D33" s="162"/>
      <c r="BO33" s="164"/>
    </row>
    <row r="34" ht="12.75">
      <c r="BO34" s="164"/>
    </row>
    <row r="35" ht="12.75">
      <c r="BO35" s="164"/>
    </row>
  </sheetData>
  <sheetProtection password="D114" sheet="1" objects="1" scenarios="1"/>
  <mergeCells count="25">
    <mergeCell ref="B28:C28"/>
    <mergeCell ref="D28:E28"/>
    <mergeCell ref="F28:G28"/>
    <mergeCell ref="H28:AG28"/>
    <mergeCell ref="B29:C29"/>
    <mergeCell ref="D29:E29"/>
    <mergeCell ref="F29:G29"/>
    <mergeCell ref="B26:C26"/>
    <mergeCell ref="D26:E26"/>
    <mergeCell ref="F26:G26"/>
    <mergeCell ref="H26:AG26"/>
    <mergeCell ref="AL26:AM26"/>
    <mergeCell ref="B27:C27"/>
    <mergeCell ref="D27:E27"/>
    <mergeCell ref="F27:G27"/>
    <mergeCell ref="H27:AG27"/>
    <mergeCell ref="AL27:BL27"/>
    <mergeCell ref="A1:BN2"/>
    <mergeCell ref="B3:H3"/>
    <mergeCell ref="N3:Q3"/>
    <mergeCell ref="AG3:AM3"/>
    <mergeCell ref="AR3:AV3"/>
    <mergeCell ref="BL3:BL5"/>
    <mergeCell ref="BM3:BM5"/>
    <mergeCell ref="BN3:BN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Robbie Alfoldy</cp:lastModifiedBy>
  <cp:lastPrinted>2022-01-18T12:59:48Z</cp:lastPrinted>
  <dcterms:created xsi:type="dcterms:W3CDTF">2019-08-30T14:53:06Z</dcterms:created>
  <dcterms:modified xsi:type="dcterms:W3CDTF">2022-08-11T13:20:38Z</dcterms:modified>
  <cp:category/>
  <cp:version/>
  <cp:contentType/>
  <cp:contentStatus/>
</cp:coreProperties>
</file>