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7608" activeTab="0"/>
  </bookViews>
  <sheets>
    <sheet name="2022-2023" sheetId="1" r:id="rId1"/>
    <sheet name="play-off 2022-23" sheetId="2" r:id="rId2"/>
  </sheets>
  <definedNames/>
  <calcPr fullCalcOnLoad="1"/>
</workbook>
</file>

<file path=xl/sharedStrings.xml><?xml version="1.0" encoding="utf-8"?>
<sst xmlns="http://schemas.openxmlformats.org/spreadsheetml/2006/main" count="704" uniqueCount="58">
  <si>
    <t xml:space="preserve"> </t>
  </si>
  <si>
    <t>Góly</t>
  </si>
  <si>
    <t>Priezvisko a meno</t>
  </si>
  <si>
    <t>Poradie kôl</t>
  </si>
  <si>
    <t>Alföldy J.        "C"</t>
  </si>
  <si>
    <t>Alföldy R.       "A"</t>
  </si>
  <si>
    <t>Biely J.</t>
  </si>
  <si>
    <t>Bziňák T.        (b)</t>
  </si>
  <si>
    <t xml:space="preserve">Kotes P.         </t>
  </si>
  <si>
    <t>Mancál M.      "A"</t>
  </si>
  <si>
    <t xml:space="preserve">Minárik R.       (b) </t>
  </si>
  <si>
    <t>Schuster F.</t>
  </si>
  <si>
    <t>Thron T.</t>
  </si>
  <si>
    <t>Vašíček M.</t>
  </si>
  <si>
    <t>Brankári</t>
  </si>
  <si>
    <t>záp.</t>
  </si>
  <si>
    <t>GA</t>
  </si>
  <si>
    <t>GP</t>
  </si>
  <si>
    <t>SO</t>
  </si>
  <si>
    <t>góly</t>
  </si>
  <si>
    <t>Bziňák T.</t>
  </si>
  <si>
    <t>nahrávky</t>
  </si>
  <si>
    <t>GA - obdržané góly</t>
  </si>
  <si>
    <t>GP - priemer gól. na záp.</t>
  </si>
  <si>
    <t>SO - počet odchyt. shutoutov</t>
  </si>
  <si>
    <t>Švarc P.</t>
  </si>
  <si>
    <t>Spolu góly</t>
  </si>
  <si>
    <t>Prihrávky</t>
  </si>
  <si>
    <t>Spolu prihrávky</t>
  </si>
  <si>
    <t>Body</t>
  </si>
  <si>
    <t>voľno</t>
  </si>
  <si>
    <t>Juruška J.</t>
  </si>
  <si>
    <t>Špoták M.</t>
  </si>
  <si>
    <t>Štefan D.</t>
  </si>
  <si>
    <t xml:space="preserve">Minárik R. </t>
  </si>
  <si>
    <t xml:space="preserve">Šenšel S. </t>
  </si>
  <si>
    <t>Pšenko M.</t>
  </si>
  <si>
    <t>x</t>
  </si>
  <si>
    <t>●</t>
  </si>
  <si>
    <t>-</t>
  </si>
  <si>
    <t>Nahrávky</t>
  </si>
  <si>
    <t>Spolu gólov</t>
  </si>
  <si>
    <t>Spolu prihrávok</t>
  </si>
  <si>
    <t>•</t>
  </si>
  <si>
    <t>Minárik R.</t>
  </si>
  <si>
    <t>GP - priemer gól.na záp.</t>
  </si>
  <si>
    <t>Biely S.</t>
  </si>
  <si>
    <r>
      <t xml:space="preserve">SAV Lamač - Kanadské bodovanie sezóna 2021/2022               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</si>
  <si>
    <t>Al Asheeri J.</t>
  </si>
  <si>
    <t xml:space="preserve">Biely S. </t>
  </si>
  <si>
    <t>Biely P.</t>
  </si>
  <si>
    <t>Farkaš L.</t>
  </si>
  <si>
    <t>Hlúbik M.</t>
  </si>
  <si>
    <t>Alföldy Ad.</t>
  </si>
  <si>
    <t xml:space="preserve">Alföldy Al. </t>
  </si>
  <si>
    <r>
      <t>Gergel L.</t>
    </r>
    <r>
      <rPr>
        <sz val="7"/>
        <color indexed="8"/>
        <rFont val="Arial"/>
        <family val="2"/>
      </rPr>
      <t xml:space="preserve"> (od 2.kola)</t>
    </r>
  </si>
  <si>
    <r>
      <t xml:space="preserve"> 1.BHBL                                            SAV Lamač</t>
    </r>
    <r>
      <rPr>
        <b/>
        <sz val="12"/>
        <rFont val="Arial CE"/>
        <family val="2"/>
      </rPr>
      <t xml:space="preserve"> - Kanadské bodovanie sezóna 2022/2023         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                   seniori</t>
    </r>
  </si>
  <si>
    <t>kontumácia 0:5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</si>
</sst>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.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9"/>
      <name val="Arial CE"/>
      <family val="2"/>
    </font>
    <font>
      <i/>
      <sz val="7"/>
      <name val="Arial CE"/>
      <family val="0"/>
    </font>
    <font>
      <i/>
      <sz val="9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>
        <color indexed="63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indexed="8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rgb="FF000000"/>
      </left>
      <right style="medium"/>
      <top style="thin"/>
      <bottom style="medium"/>
    </border>
    <border>
      <left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rgb="FF000000"/>
      </right>
      <top style="thin">
        <color rgb="FF000000"/>
      </top>
      <bottom style="medium"/>
    </border>
    <border>
      <left>
        <color rgb="FF000000"/>
      </left>
      <right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>
        <color indexed="8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6" fillId="34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Fill="1" applyAlignment="1">
      <alignment/>
    </xf>
    <xf numFmtId="0" fontId="58" fillId="0" borderId="16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left"/>
    </xf>
    <xf numFmtId="0" fontId="14" fillId="0" borderId="15" xfId="0" applyFont="1" applyBorder="1" applyAlignment="1">
      <alignment/>
    </xf>
    <xf numFmtId="0" fontId="16" fillId="13" borderId="0" xfId="0" applyFont="1" applyFill="1" applyAlignment="1">
      <alignment/>
    </xf>
    <xf numFmtId="0" fontId="58" fillId="0" borderId="20" xfId="0" applyFont="1" applyFill="1" applyBorder="1" applyAlignment="1">
      <alignment horizontal="center" vertical="center" wrapText="1"/>
    </xf>
    <xf numFmtId="0" fontId="58" fillId="35" borderId="21" xfId="0" applyFont="1" applyFill="1" applyBorder="1" applyAlignment="1">
      <alignment horizontal="center" vertical="center" wrapText="1"/>
    </xf>
    <xf numFmtId="0" fontId="58" fillId="36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 wrapText="1"/>
    </xf>
    <xf numFmtId="0" fontId="58" fillId="36" borderId="25" xfId="0" applyFont="1" applyFill="1" applyBorder="1" applyAlignment="1">
      <alignment horizontal="center" vertical="center" wrapText="1"/>
    </xf>
    <xf numFmtId="0" fontId="58" fillId="37" borderId="26" xfId="0" applyFont="1" applyFill="1" applyBorder="1" applyAlignment="1">
      <alignment horizontal="center"/>
    </xf>
    <xf numFmtId="0" fontId="58" fillId="37" borderId="27" xfId="0" applyFont="1" applyFill="1" applyBorder="1" applyAlignment="1">
      <alignment horizontal="center"/>
    </xf>
    <xf numFmtId="0" fontId="58" fillId="37" borderId="28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0" xfId="0" applyFont="1" applyAlignment="1">
      <alignment/>
    </xf>
    <xf numFmtId="0" fontId="11" fillId="0" borderId="3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3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38" borderId="49" xfId="0" applyFont="1" applyFill="1" applyBorder="1" applyAlignment="1">
      <alignment horizontal="center"/>
    </xf>
    <xf numFmtId="0" fontId="10" fillId="38" borderId="52" xfId="0" applyFont="1" applyFill="1" applyBorder="1" applyAlignment="1">
      <alignment horizontal="center"/>
    </xf>
    <xf numFmtId="0" fontId="10" fillId="38" borderId="50" xfId="0" applyFont="1" applyFill="1" applyBorder="1" applyAlignment="1">
      <alignment horizontal="center"/>
    </xf>
    <xf numFmtId="0" fontId="6" fillId="39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6" fillId="40" borderId="54" xfId="0" applyFont="1" applyFill="1" applyBorder="1" applyAlignment="1">
      <alignment horizontal="center"/>
    </xf>
    <xf numFmtId="0" fontId="16" fillId="41" borderId="54" xfId="0" applyFont="1" applyFill="1" applyBorder="1" applyAlignment="1">
      <alignment horizontal="center"/>
    </xf>
    <xf numFmtId="0" fontId="16" fillId="40" borderId="54" xfId="0" applyFont="1" applyFill="1" applyBorder="1" applyAlignment="1">
      <alignment horizontal="center"/>
    </xf>
    <xf numFmtId="0" fontId="16" fillId="40" borderId="53" xfId="0" applyFont="1" applyFill="1" applyBorder="1" applyAlignment="1">
      <alignment horizontal="center"/>
    </xf>
    <xf numFmtId="0" fontId="16" fillId="40" borderId="56" xfId="0" applyFont="1" applyFill="1" applyBorder="1" applyAlignment="1">
      <alignment horizontal="center"/>
    </xf>
    <xf numFmtId="0" fontId="18" fillId="42" borderId="58" xfId="0" applyFont="1" applyFill="1" applyBorder="1" applyAlignment="1">
      <alignment horizontal="center"/>
    </xf>
    <xf numFmtId="0" fontId="18" fillId="4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16" fillId="40" borderId="64" xfId="0" applyFont="1" applyFill="1" applyBorder="1" applyAlignment="1">
      <alignment horizontal="center"/>
    </xf>
    <xf numFmtId="0" fontId="16" fillId="40" borderId="71" xfId="0" applyFont="1" applyFill="1" applyBorder="1" applyAlignment="1">
      <alignment horizontal="center"/>
    </xf>
    <xf numFmtId="0" fontId="16" fillId="40" borderId="70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16" fillId="40" borderId="78" xfId="0" applyFont="1" applyFill="1" applyBorder="1" applyAlignment="1">
      <alignment horizontal="center"/>
    </xf>
    <xf numFmtId="0" fontId="16" fillId="40" borderId="79" xfId="0" applyFont="1" applyFill="1" applyBorder="1" applyAlignment="1">
      <alignment horizontal="center"/>
    </xf>
    <xf numFmtId="0" fontId="16" fillId="40" borderId="77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42" borderId="82" xfId="0" applyFont="1" applyFill="1" applyBorder="1" applyAlignment="1">
      <alignment horizontal="center"/>
    </xf>
    <xf numFmtId="0" fontId="18" fillId="40" borderId="8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8" fillId="43" borderId="47" xfId="0" applyFont="1" applyFill="1" applyBorder="1" applyAlignment="1">
      <alignment horizontal="center"/>
    </xf>
    <xf numFmtId="0" fontId="18" fillId="43" borderId="84" xfId="0" applyFont="1" applyFill="1" applyBorder="1" applyAlignment="1">
      <alignment horizontal="center"/>
    </xf>
    <xf numFmtId="0" fontId="18" fillId="43" borderId="8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left"/>
    </xf>
    <xf numFmtId="0" fontId="6" fillId="39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14" fillId="0" borderId="54" xfId="0" applyFont="1" applyFill="1" applyBorder="1" applyAlignment="1">
      <alignment/>
    </xf>
    <xf numFmtId="0" fontId="13" fillId="0" borderId="86" xfId="0" applyFont="1" applyFill="1" applyBorder="1" applyAlignment="1">
      <alignment horizontal="center"/>
    </xf>
    <xf numFmtId="0" fontId="14" fillId="0" borderId="87" xfId="0" applyFont="1" applyFill="1" applyBorder="1" applyAlignment="1">
      <alignment/>
    </xf>
    <xf numFmtId="0" fontId="18" fillId="0" borderId="88" xfId="0" applyFont="1" applyFill="1" applyBorder="1" applyAlignment="1">
      <alignment/>
    </xf>
    <xf numFmtId="0" fontId="18" fillId="0" borderId="8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90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/>
    </xf>
    <xf numFmtId="0" fontId="18" fillId="0" borderId="9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0" fillId="0" borderId="95" xfId="0" applyBorder="1" applyAlignment="1">
      <alignment/>
    </xf>
    <xf numFmtId="0" fontId="58" fillId="0" borderId="20" xfId="0" applyFont="1" applyFill="1" applyBorder="1" applyAlignment="1">
      <alignment vertical="center" wrapText="1"/>
    </xf>
    <xf numFmtId="0" fontId="0" fillId="0" borderId="96" xfId="0" applyBorder="1" applyAlignment="1">
      <alignment/>
    </xf>
    <xf numFmtId="0" fontId="12" fillId="0" borderId="97" xfId="0" applyFont="1" applyFill="1" applyBorder="1" applyAlignment="1">
      <alignment horizontal="center" vertical="center" wrapText="1"/>
    </xf>
    <xf numFmtId="0" fontId="10" fillId="13" borderId="37" xfId="0" applyFont="1" applyFill="1" applyBorder="1" applyAlignment="1">
      <alignment vertical="center" wrapText="1"/>
    </xf>
    <xf numFmtId="0" fontId="10" fillId="13" borderId="0" xfId="0" applyFont="1" applyFill="1" applyAlignment="1">
      <alignment horizontal="center"/>
    </xf>
    <xf numFmtId="0" fontId="58" fillId="0" borderId="9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58" fillId="0" borderId="100" xfId="0" applyFont="1" applyBorder="1" applyAlignment="1">
      <alignment/>
    </xf>
    <xf numFmtId="0" fontId="58" fillId="0" borderId="101" xfId="0" applyFont="1" applyBorder="1" applyAlignment="1">
      <alignment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34" borderId="10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20" fillId="0" borderId="111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16" fillId="44" borderId="0" xfId="0" applyFont="1" applyFill="1" applyAlignment="1">
      <alignment/>
    </xf>
    <xf numFmtId="0" fontId="10" fillId="44" borderId="37" xfId="0" applyFont="1" applyFill="1" applyBorder="1" applyAlignment="1">
      <alignment horizontal="center" vertical="center" wrapText="1"/>
    </xf>
    <xf numFmtId="0" fontId="10" fillId="44" borderId="0" xfId="0" applyFont="1" applyFill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4" fillId="0" borderId="15" xfId="0" applyNumberFormat="1" applyFont="1" applyBorder="1" applyAlignment="1">
      <alignment horizontal="center"/>
    </xf>
    <xf numFmtId="0" fontId="7" fillId="45" borderId="114" xfId="0" applyFont="1" applyFill="1" applyBorder="1" applyAlignment="1">
      <alignment horizontal="center"/>
    </xf>
    <xf numFmtId="0" fontId="7" fillId="45" borderId="115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7" fillId="24" borderId="114" xfId="0" applyFont="1" applyFill="1" applyBorder="1" applyAlignment="1">
      <alignment horizontal="center"/>
    </xf>
    <xf numFmtId="0" fontId="7" fillId="24" borderId="115" xfId="0" applyFont="1" applyFill="1" applyBorder="1" applyAlignment="1">
      <alignment horizontal="center"/>
    </xf>
    <xf numFmtId="0" fontId="2" fillId="37" borderId="116" xfId="0" applyFont="1" applyFill="1" applyBorder="1" applyAlignment="1">
      <alignment horizontal="left" vertical="center"/>
    </xf>
    <xf numFmtId="0" fontId="8" fillId="0" borderId="117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43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86" xfId="0" applyFont="1" applyFill="1" applyBorder="1" applyAlignment="1">
      <alignment horizontal="center"/>
    </xf>
    <xf numFmtId="0" fontId="22" fillId="0" borderId="88" xfId="0" applyFont="1" applyFill="1" applyBorder="1" applyAlignment="1">
      <alignment horizontal="center"/>
    </xf>
    <xf numFmtId="0" fontId="22" fillId="0" borderId="8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32" xfId="0" applyNumberFormat="1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124" xfId="0" applyFont="1" applyFill="1" applyBorder="1" applyAlignment="1">
      <alignment horizontal="center"/>
    </xf>
    <xf numFmtId="0" fontId="14" fillId="0" borderId="125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0" fontId="13" fillId="0" borderId="88" xfId="0" applyFont="1" applyFill="1" applyBorder="1" applyAlignment="1">
      <alignment horizontal="center"/>
    </xf>
    <xf numFmtId="0" fontId="13" fillId="0" borderId="89" xfId="0" applyFont="1" applyFill="1" applyBorder="1" applyAlignment="1">
      <alignment horizontal="center"/>
    </xf>
    <xf numFmtId="2" fontId="14" fillId="0" borderId="124" xfId="0" applyNumberFormat="1" applyFont="1" applyFill="1" applyBorder="1" applyAlignment="1">
      <alignment horizontal="center"/>
    </xf>
    <xf numFmtId="2" fontId="14" fillId="0" borderId="126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tabSelected="1" zoomScale="90" zoomScaleNormal="90" zoomScalePageLayoutView="0" workbookViewId="0" topLeftCell="A1">
      <selection activeCell="AN9" sqref="AN9"/>
    </sheetView>
  </sheetViews>
  <sheetFormatPr defaultColWidth="9.140625" defaultRowHeight="15"/>
  <cols>
    <col min="1" max="1" width="15.57421875" style="0" customWidth="1"/>
    <col min="2" max="27" width="2.7109375" style="11" customWidth="1"/>
    <col min="28" max="28" width="2.7109375" style="0" customWidth="1"/>
    <col min="29" max="53" width="2.7109375" style="11" customWidth="1"/>
    <col min="54" max="54" width="6.57421875" style="0" customWidth="1"/>
    <col min="55" max="55" width="7.8515625" style="0" customWidth="1"/>
    <col min="56" max="56" width="7.7109375" style="0" customWidth="1"/>
    <col min="57" max="57" width="7.8515625" style="1" customWidth="1"/>
  </cols>
  <sheetData>
    <row r="1" spans="1:56" ht="15.75" customHeight="1" thickBot="1">
      <c r="A1" s="206" t="s">
        <v>56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</row>
    <row r="2" spans="1:56" ht="13.5" customHeight="1" thickBo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</row>
    <row r="3" spans="1:56" ht="13.5" customHeight="1" thickBot="1">
      <c r="A3" s="2" t="s">
        <v>0</v>
      </c>
      <c r="B3" s="201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4" t="s">
        <v>27</v>
      </c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9" t="s">
        <v>29</v>
      </c>
      <c r="BC3" s="207" t="s">
        <v>26</v>
      </c>
      <c r="BD3" s="208" t="s">
        <v>28</v>
      </c>
    </row>
    <row r="4" spans="1:56" ht="15" thickBot="1">
      <c r="A4" s="3" t="s">
        <v>2</v>
      </c>
      <c r="B4" s="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 t="s">
        <v>3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210"/>
      <c r="BC4" s="207"/>
      <c r="BD4" s="208"/>
    </row>
    <row r="5" spans="1:56" ht="15" thickBot="1">
      <c r="A5" s="6"/>
      <c r="B5" s="56">
        <v>1</v>
      </c>
      <c r="C5" s="57">
        <f aca="true" t="shared" si="0" ref="C5:R5">B5+1</f>
        <v>2</v>
      </c>
      <c r="D5" s="59">
        <f t="shared" si="0"/>
        <v>3</v>
      </c>
      <c r="E5" s="58">
        <f t="shared" si="0"/>
        <v>4</v>
      </c>
      <c r="F5" s="58">
        <f t="shared" si="0"/>
        <v>5</v>
      </c>
      <c r="G5" s="59">
        <f t="shared" si="0"/>
        <v>6</v>
      </c>
      <c r="H5" s="59">
        <f t="shared" si="0"/>
        <v>7</v>
      </c>
      <c r="I5" s="193">
        <f t="shared" si="0"/>
        <v>8</v>
      </c>
      <c r="J5" s="59">
        <f t="shared" si="0"/>
        <v>9</v>
      </c>
      <c r="K5" s="58">
        <f t="shared" si="0"/>
        <v>10</v>
      </c>
      <c r="L5" s="168">
        <f t="shared" si="0"/>
        <v>11</v>
      </c>
      <c r="M5" s="59">
        <f t="shared" si="0"/>
        <v>12</v>
      </c>
      <c r="N5" s="59">
        <f t="shared" si="0"/>
        <v>13</v>
      </c>
      <c r="O5" s="58">
        <f t="shared" si="0"/>
        <v>14</v>
      </c>
      <c r="P5" s="60">
        <f t="shared" si="0"/>
        <v>15</v>
      </c>
      <c r="Q5" s="59">
        <f t="shared" si="0"/>
        <v>16</v>
      </c>
      <c r="R5" s="58">
        <f t="shared" si="0"/>
        <v>17</v>
      </c>
      <c r="S5" s="59">
        <v>18</v>
      </c>
      <c r="T5" s="59">
        <v>19</v>
      </c>
      <c r="U5" s="59">
        <v>20</v>
      </c>
      <c r="V5" s="59">
        <v>21</v>
      </c>
      <c r="W5" s="59">
        <v>22</v>
      </c>
      <c r="X5" s="60">
        <v>23</v>
      </c>
      <c r="Y5" s="168">
        <v>24</v>
      </c>
      <c r="Z5" s="60">
        <v>25</v>
      </c>
      <c r="AA5" s="59">
        <v>26</v>
      </c>
      <c r="AB5" s="56">
        <v>1</v>
      </c>
      <c r="AC5" s="58">
        <f aca="true" t="shared" si="1" ref="AC5:AQ5">AB5+1</f>
        <v>2</v>
      </c>
      <c r="AD5" s="59">
        <f t="shared" si="1"/>
        <v>3</v>
      </c>
      <c r="AE5" s="58">
        <f t="shared" si="1"/>
        <v>4</v>
      </c>
      <c r="AF5" s="58">
        <f t="shared" si="1"/>
        <v>5</v>
      </c>
      <c r="AG5" s="59">
        <f t="shared" si="1"/>
        <v>6</v>
      </c>
      <c r="AH5" s="59">
        <f t="shared" si="1"/>
        <v>7</v>
      </c>
      <c r="AI5" s="193">
        <f t="shared" si="1"/>
        <v>8</v>
      </c>
      <c r="AJ5" s="59">
        <f t="shared" si="1"/>
        <v>9</v>
      </c>
      <c r="AK5" s="58">
        <f t="shared" si="1"/>
        <v>10</v>
      </c>
      <c r="AL5" s="168">
        <f t="shared" si="1"/>
        <v>11</v>
      </c>
      <c r="AM5" s="59">
        <f t="shared" si="1"/>
        <v>12</v>
      </c>
      <c r="AN5" s="59">
        <f t="shared" si="1"/>
        <v>13</v>
      </c>
      <c r="AO5" s="58">
        <f t="shared" si="1"/>
        <v>14</v>
      </c>
      <c r="AP5" s="60">
        <f t="shared" si="1"/>
        <v>15</v>
      </c>
      <c r="AQ5" s="59">
        <f t="shared" si="1"/>
        <v>16</v>
      </c>
      <c r="AR5" s="58">
        <v>17</v>
      </c>
      <c r="AS5" s="58">
        <v>18</v>
      </c>
      <c r="AT5" s="59">
        <v>19</v>
      </c>
      <c r="AU5" s="59">
        <v>20</v>
      </c>
      <c r="AV5" s="59">
        <v>21</v>
      </c>
      <c r="AW5" s="59">
        <v>22</v>
      </c>
      <c r="AX5" s="59">
        <v>23</v>
      </c>
      <c r="AY5" s="168">
        <v>24</v>
      </c>
      <c r="AZ5" s="59">
        <v>25</v>
      </c>
      <c r="BA5" s="59">
        <v>26</v>
      </c>
      <c r="BB5" s="211"/>
      <c r="BC5" s="207"/>
      <c r="BD5" s="208"/>
    </row>
    <row r="6" spans="1:57" ht="12.75" customHeight="1">
      <c r="A6" s="21" t="s">
        <v>48</v>
      </c>
      <c r="B6" s="175" t="s">
        <v>37</v>
      </c>
      <c r="C6" s="178" t="s">
        <v>37</v>
      </c>
      <c r="D6" s="188" t="s">
        <v>37</v>
      </c>
      <c r="E6" s="191" t="s">
        <v>37</v>
      </c>
      <c r="F6" s="8" t="s">
        <v>37</v>
      </c>
      <c r="G6" s="188" t="s">
        <v>37</v>
      </c>
      <c r="H6" s="188" t="s">
        <v>37</v>
      </c>
      <c r="I6" s="7" t="s">
        <v>39</v>
      </c>
      <c r="J6" s="188" t="s">
        <v>37</v>
      </c>
      <c r="K6" s="188" t="s">
        <v>37</v>
      </c>
      <c r="L6" s="7"/>
      <c r="M6" s="188" t="s">
        <v>37</v>
      </c>
      <c r="N6" s="187" t="s">
        <v>37</v>
      </c>
      <c r="O6" s="42"/>
      <c r="P6" s="7"/>
      <c r="Q6" s="8"/>
      <c r="R6" s="8"/>
      <c r="S6" s="7"/>
      <c r="T6" s="7"/>
      <c r="U6" s="8"/>
      <c r="V6" s="42"/>
      <c r="W6" s="7"/>
      <c r="X6" s="7"/>
      <c r="Y6" s="8"/>
      <c r="Z6" s="53"/>
      <c r="AA6" s="62"/>
      <c r="AB6" s="181" t="s">
        <v>37</v>
      </c>
      <c r="AC6" s="178" t="s">
        <v>37</v>
      </c>
      <c r="AD6" s="188" t="s">
        <v>37</v>
      </c>
      <c r="AE6" s="191" t="s">
        <v>37</v>
      </c>
      <c r="AF6" s="8" t="s">
        <v>37</v>
      </c>
      <c r="AG6" s="180" t="s">
        <v>37</v>
      </c>
      <c r="AH6" s="188" t="s">
        <v>37</v>
      </c>
      <c r="AI6" s="7" t="s">
        <v>39</v>
      </c>
      <c r="AJ6" s="188" t="s">
        <v>37</v>
      </c>
      <c r="AK6" s="188" t="s">
        <v>37</v>
      </c>
      <c r="AL6" s="7"/>
      <c r="AM6" s="187" t="s">
        <v>37</v>
      </c>
      <c r="AN6" s="187" t="s">
        <v>37</v>
      </c>
      <c r="AO6" s="7"/>
      <c r="AP6" s="7"/>
      <c r="AQ6" s="42"/>
      <c r="AR6" s="8"/>
      <c r="AS6" s="42"/>
      <c r="AT6" s="42"/>
      <c r="AU6" s="8"/>
      <c r="AV6" s="42"/>
      <c r="AW6" s="7"/>
      <c r="AX6" s="7"/>
      <c r="AY6" s="8"/>
      <c r="AZ6" s="42"/>
      <c r="BA6" s="65"/>
      <c r="BB6" s="30">
        <f aca="true" t="shared" si="2" ref="BB6:BB30">SUM(B6:AA6,AB6:BA6)</f>
        <v>0</v>
      </c>
      <c r="BC6" s="31">
        <f aca="true" t="shared" si="3" ref="BC6:BC30">SUM(B6:AA6)</f>
        <v>0</v>
      </c>
      <c r="BD6" s="32">
        <f aca="true" t="shared" si="4" ref="BD6:BD30">SUM(AB6:BA6)</f>
        <v>0</v>
      </c>
      <c r="BE6" s="9"/>
    </row>
    <row r="7" spans="1:57" ht="12.75" customHeight="1">
      <c r="A7" s="21" t="s">
        <v>53</v>
      </c>
      <c r="B7" s="176" t="s">
        <v>37</v>
      </c>
      <c r="C7" s="179" t="s">
        <v>37</v>
      </c>
      <c r="D7" s="179" t="s">
        <v>37</v>
      </c>
      <c r="E7" s="8" t="s">
        <v>37</v>
      </c>
      <c r="F7" s="8" t="s">
        <v>37</v>
      </c>
      <c r="G7" s="179" t="s">
        <v>37</v>
      </c>
      <c r="H7" s="179" t="s">
        <v>37</v>
      </c>
      <c r="I7" s="7" t="s">
        <v>39</v>
      </c>
      <c r="J7" s="179" t="s">
        <v>37</v>
      </c>
      <c r="K7" s="179" t="s">
        <v>37</v>
      </c>
      <c r="L7" s="7"/>
      <c r="M7" s="179" t="s">
        <v>37</v>
      </c>
      <c r="N7" s="26">
        <v>0</v>
      </c>
      <c r="O7" s="49"/>
      <c r="P7" s="7"/>
      <c r="Q7" s="8"/>
      <c r="R7" s="8"/>
      <c r="S7" s="7"/>
      <c r="T7" s="7"/>
      <c r="U7" s="8"/>
      <c r="V7" s="49"/>
      <c r="W7" s="7"/>
      <c r="X7" s="7"/>
      <c r="Y7" s="8"/>
      <c r="Z7" s="163"/>
      <c r="AA7" s="64"/>
      <c r="AB7" s="177" t="s">
        <v>37</v>
      </c>
      <c r="AC7" s="179" t="s">
        <v>37</v>
      </c>
      <c r="AD7" s="179" t="s">
        <v>37</v>
      </c>
      <c r="AE7" s="8" t="s">
        <v>37</v>
      </c>
      <c r="AF7" s="8" t="s">
        <v>37</v>
      </c>
      <c r="AG7" s="180" t="s">
        <v>37</v>
      </c>
      <c r="AH7" s="179" t="s">
        <v>37</v>
      </c>
      <c r="AI7" s="7" t="s">
        <v>39</v>
      </c>
      <c r="AJ7" s="179" t="s">
        <v>37</v>
      </c>
      <c r="AK7" s="179" t="s">
        <v>37</v>
      </c>
      <c r="AL7" s="7"/>
      <c r="AM7" s="187" t="s">
        <v>37</v>
      </c>
      <c r="AN7" s="7">
        <v>0</v>
      </c>
      <c r="AO7" s="7"/>
      <c r="AP7" s="7"/>
      <c r="AQ7" s="49"/>
      <c r="AR7" s="8"/>
      <c r="AS7" s="49"/>
      <c r="AT7" s="49"/>
      <c r="AU7" s="8"/>
      <c r="AV7" s="49"/>
      <c r="AW7" s="7"/>
      <c r="AX7" s="7"/>
      <c r="AY7" s="8"/>
      <c r="AZ7" s="49"/>
      <c r="BA7" s="190"/>
      <c r="BB7" s="33">
        <f t="shared" si="2"/>
        <v>0</v>
      </c>
      <c r="BC7" s="31">
        <f t="shared" si="3"/>
        <v>0</v>
      </c>
      <c r="BD7" s="32">
        <f t="shared" si="4"/>
        <v>0</v>
      </c>
      <c r="BE7" s="9"/>
    </row>
    <row r="8" spans="1:57" ht="12.75" customHeight="1">
      <c r="A8" s="21" t="s">
        <v>54</v>
      </c>
      <c r="B8" s="177" t="s">
        <v>37</v>
      </c>
      <c r="C8" s="180" t="s">
        <v>37</v>
      </c>
      <c r="D8" s="179" t="s">
        <v>37</v>
      </c>
      <c r="E8" s="8" t="s">
        <v>37</v>
      </c>
      <c r="F8" s="8" t="s">
        <v>37</v>
      </c>
      <c r="G8" s="179" t="s">
        <v>37</v>
      </c>
      <c r="H8" s="179" t="s">
        <v>37</v>
      </c>
      <c r="I8" s="7" t="s">
        <v>39</v>
      </c>
      <c r="J8" s="179" t="s">
        <v>37</v>
      </c>
      <c r="K8" s="179" t="s">
        <v>37</v>
      </c>
      <c r="L8" s="7"/>
      <c r="M8" s="187" t="s">
        <v>37</v>
      </c>
      <c r="N8" s="24">
        <v>1</v>
      </c>
      <c r="O8" s="49"/>
      <c r="P8" s="7"/>
      <c r="Q8" s="8"/>
      <c r="R8" s="8"/>
      <c r="S8" s="7"/>
      <c r="T8" s="7"/>
      <c r="U8" s="8"/>
      <c r="V8" s="49"/>
      <c r="W8" s="7"/>
      <c r="X8" s="7"/>
      <c r="Y8" s="8"/>
      <c r="Z8" s="163"/>
      <c r="AA8" s="64"/>
      <c r="AB8" s="177" t="s">
        <v>37</v>
      </c>
      <c r="AC8" s="180" t="s">
        <v>37</v>
      </c>
      <c r="AD8" s="187" t="s">
        <v>37</v>
      </c>
      <c r="AE8" s="8" t="s">
        <v>37</v>
      </c>
      <c r="AF8" s="8" t="s">
        <v>37</v>
      </c>
      <c r="AG8" s="180" t="s">
        <v>37</v>
      </c>
      <c r="AH8" s="179" t="s">
        <v>37</v>
      </c>
      <c r="AI8" s="7" t="s">
        <v>39</v>
      </c>
      <c r="AJ8" s="179" t="s">
        <v>37</v>
      </c>
      <c r="AK8" s="179" t="s">
        <v>37</v>
      </c>
      <c r="AL8" s="7"/>
      <c r="AM8" s="187" t="s">
        <v>37</v>
      </c>
      <c r="AN8" s="7">
        <v>0</v>
      </c>
      <c r="AO8" s="7"/>
      <c r="AP8" s="7"/>
      <c r="AQ8" s="49"/>
      <c r="AR8" s="8"/>
      <c r="AS8" s="49"/>
      <c r="AT8" s="49"/>
      <c r="AU8" s="8"/>
      <c r="AV8" s="49"/>
      <c r="AW8" s="7"/>
      <c r="AX8" s="7"/>
      <c r="AY8" s="8"/>
      <c r="AZ8" s="49"/>
      <c r="BA8" s="189"/>
      <c r="BB8" s="33">
        <f t="shared" si="2"/>
        <v>1</v>
      </c>
      <c r="BC8" s="31">
        <f t="shared" si="3"/>
        <v>1</v>
      </c>
      <c r="BD8" s="32">
        <f t="shared" si="4"/>
        <v>0</v>
      </c>
      <c r="BE8" s="9"/>
    </row>
    <row r="9" spans="1:57" ht="12.75" customHeight="1">
      <c r="A9" s="21" t="s">
        <v>4</v>
      </c>
      <c r="B9" s="45" t="s">
        <v>37</v>
      </c>
      <c r="C9" s="24">
        <v>2</v>
      </c>
      <c r="D9" s="179" t="s">
        <v>37</v>
      </c>
      <c r="E9" s="179" t="s">
        <v>37</v>
      </c>
      <c r="F9" s="24">
        <v>2</v>
      </c>
      <c r="G9" s="180" t="s">
        <v>37</v>
      </c>
      <c r="H9" s="179" t="s">
        <v>37</v>
      </c>
      <c r="I9" s="7" t="s">
        <v>39</v>
      </c>
      <c r="J9" s="179" t="s">
        <v>37</v>
      </c>
      <c r="K9" s="179" t="s">
        <v>37</v>
      </c>
      <c r="L9" s="7"/>
      <c r="M9" s="24">
        <v>1</v>
      </c>
      <c r="N9" s="26">
        <v>0</v>
      </c>
      <c r="O9" s="49"/>
      <c r="P9" s="7"/>
      <c r="Q9" s="8"/>
      <c r="R9" s="8"/>
      <c r="S9" s="7"/>
      <c r="T9" s="7"/>
      <c r="U9" s="8"/>
      <c r="V9" s="49"/>
      <c r="W9" s="7"/>
      <c r="X9" s="7"/>
      <c r="Y9" s="8"/>
      <c r="Z9" s="163"/>
      <c r="AA9" s="64"/>
      <c r="AB9" s="167" t="s">
        <v>37</v>
      </c>
      <c r="AC9" s="7">
        <v>0</v>
      </c>
      <c r="AD9" s="179" t="s">
        <v>37</v>
      </c>
      <c r="AE9" s="179" t="s">
        <v>37</v>
      </c>
      <c r="AF9" s="186">
        <v>3</v>
      </c>
      <c r="AG9" s="180" t="s">
        <v>37</v>
      </c>
      <c r="AH9" s="179" t="s">
        <v>37</v>
      </c>
      <c r="AI9" s="7" t="s">
        <v>39</v>
      </c>
      <c r="AJ9" s="179" t="s">
        <v>37</v>
      </c>
      <c r="AK9" s="179" t="s">
        <v>37</v>
      </c>
      <c r="AL9" s="7"/>
      <c r="AM9" s="186">
        <v>1</v>
      </c>
      <c r="AN9" s="186">
        <v>1</v>
      </c>
      <c r="AO9" s="7"/>
      <c r="AP9" s="7"/>
      <c r="AQ9" s="49"/>
      <c r="AR9" s="8"/>
      <c r="AS9" s="49"/>
      <c r="AT9" s="49"/>
      <c r="AU9" s="8"/>
      <c r="AV9" s="49"/>
      <c r="AW9" s="7"/>
      <c r="AX9" s="7"/>
      <c r="AY9" s="8"/>
      <c r="AZ9" s="49"/>
      <c r="BA9" s="189"/>
      <c r="BB9" s="33">
        <f>SUM(B9:AA9,AB9:BA9)</f>
        <v>10</v>
      </c>
      <c r="BC9" s="31">
        <f>SUM(B9:AA9)</f>
        <v>5</v>
      </c>
      <c r="BD9" s="32">
        <f>SUM(AB9:BA9)</f>
        <v>5</v>
      </c>
      <c r="BE9" s="9"/>
    </row>
    <row r="10" spans="1:57" ht="12.75" customHeight="1">
      <c r="A10" s="21" t="s">
        <v>5</v>
      </c>
      <c r="B10" s="2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 t="s">
        <v>39</v>
      </c>
      <c r="J10" s="7">
        <v>0</v>
      </c>
      <c r="K10" s="7">
        <v>0</v>
      </c>
      <c r="L10" s="7"/>
      <c r="M10" s="7">
        <v>0</v>
      </c>
      <c r="N10" s="187" t="s">
        <v>37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63"/>
      <c r="AB10" s="55">
        <v>2</v>
      </c>
      <c r="AC10" s="7">
        <v>0</v>
      </c>
      <c r="AD10" s="186">
        <v>1</v>
      </c>
      <c r="AE10" s="186">
        <v>1</v>
      </c>
      <c r="AF10" s="186">
        <v>1</v>
      </c>
      <c r="AG10" s="184">
        <v>0</v>
      </c>
      <c r="AH10" s="184">
        <v>0</v>
      </c>
      <c r="AI10" s="184" t="s">
        <v>39</v>
      </c>
      <c r="AJ10" s="186">
        <v>1</v>
      </c>
      <c r="AK10" s="184">
        <v>0</v>
      </c>
      <c r="AL10" s="184"/>
      <c r="AM10" s="184">
        <v>0</v>
      </c>
      <c r="AN10" s="187" t="s">
        <v>37</v>
      </c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64"/>
      <c r="BB10" s="33">
        <f t="shared" si="2"/>
        <v>6</v>
      </c>
      <c r="BC10" s="31">
        <f t="shared" si="3"/>
        <v>0</v>
      </c>
      <c r="BD10" s="32">
        <f t="shared" si="4"/>
        <v>6</v>
      </c>
      <c r="BE10" s="9"/>
    </row>
    <row r="11" spans="1:57" ht="12.75" customHeight="1">
      <c r="A11" s="21" t="s">
        <v>6</v>
      </c>
      <c r="B11" s="24">
        <v>1</v>
      </c>
      <c r="C11" s="7">
        <v>0</v>
      </c>
      <c r="D11" s="7">
        <v>0</v>
      </c>
      <c r="E11" s="7">
        <v>0</v>
      </c>
      <c r="F11" s="8" t="s">
        <v>37</v>
      </c>
      <c r="G11" s="180" t="s">
        <v>37</v>
      </c>
      <c r="H11" s="7">
        <v>0</v>
      </c>
      <c r="I11" s="8" t="s">
        <v>39</v>
      </c>
      <c r="J11" s="7">
        <v>0</v>
      </c>
      <c r="K11" s="7">
        <v>0</v>
      </c>
      <c r="L11" s="7"/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25">
        <v>0</v>
      </c>
      <c r="AC11" s="7">
        <v>0</v>
      </c>
      <c r="AD11" s="186">
        <v>1</v>
      </c>
      <c r="AE11" s="7">
        <v>0</v>
      </c>
      <c r="AF11" s="8" t="s">
        <v>37</v>
      </c>
      <c r="AG11" s="180" t="s">
        <v>37</v>
      </c>
      <c r="AH11" s="7">
        <v>0</v>
      </c>
      <c r="AI11" s="8" t="s">
        <v>39</v>
      </c>
      <c r="AJ11" s="7">
        <v>0</v>
      </c>
      <c r="AK11" s="7">
        <v>0</v>
      </c>
      <c r="AL11" s="7"/>
      <c r="AM11" s="7">
        <v>0</v>
      </c>
      <c r="AN11" s="7">
        <v>0</v>
      </c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30">
        <f t="shared" si="2"/>
        <v>2</v>
      </c>
      <c r="BC11" s="31">
        <f t="shared" si="3"/>
        <v>1</v>
      </c>
      <c r="BD11" s="32">
        <f t="shared" si="4"/>
        <v>1</v>
      </c>
      <c r="BE11" s="9"/>
    </row>
    <row r="12" spans="1:57" ht="12.75" customHeight="1">
      <c r="A12" s="164" t="s">
        <v>50</v>
      </c>
      <c r="B12" s="24">
        <v>1</v>
      </c>
      <c r="C12" s="180" t="s">
        <v>37</v>
      </c>
      <c r="D12" s="10">
        <v>0</v>
      </c>
      <c r="E12" s="179" t="s">
        <v>37</v>
      </c>
      <c r="F12" s="8" t="s">
        <v>37</v>
      </c>
      <c r="G12" s="180" t="s">
        <v>37</v>
      </c>
      <c r="H12" s="179" t="s">
        <v>37</v>
      </c>
      <c r="I12" s="50" t="s">
        <v>39</v>
      </c>
      <c r="J12" s="179" t="s">
        <v>37</v>
      </c>
      <c r="K12" s="7">
        <v>0</v>
      </c>
      <c r="L12" s="7"/>
      <c r="M12" s="187" t="s">
        <v>37</v>
      </c>
      <c r="N12" s="187" t="s">
        <v>37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50"/>
      <c r="AB12" s="55">
        <v>2</v>
      </c>
      <c r="AC12" s="180" t="s">
        <v>37</v>
      </c>
      <c r="AD12" s="10">
        <v>0</v>
      </c>
      <c r="AE12" s="179" t="s">
        <v>37</v>
      </c>
      <c r="AF12" s="8" t="s">
        <v>37</v>
      </c>
      <c r="AG12" s="180" t="s">
        <v>37</v>
      </c>
      <c r="AH12" s="179" t="s">
        <v>37</v>
      </c>
      <c r="AI12" s="50" t="s">
        <v>39</v>
      </c>
      <c r="AJ12" s="179" t="s">
        <v>37</v>
      </c>
      <c r="AK12" s="7">
        <v>0</v>
      </c>
      <c r="AL12" s="7"/>
      <c r="AM12" s="187" t="s">
        <v>37</v>
      </c>
      <c r="AN12" s="187" t="s">
        <v>37</v>
      </c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50"/>
      <c r="BB12" s="33">
        <f t="shared" si="2"/>
        <v>3</v>
      </c>
      <c r="BC12" s="31">
        <f t="shared" si="3"/>
        <v>1</v>
      </c>
      <c r="BD12" s="32">
        <f t="shared" si="4"/>
        <v>2</v>
      </c>
      <c r="BE12" s="9"/>
    </row>
    <row r="13" spans="1:57" ht="12.75" customHeight="1">
      <c r="A13" s="22" t="s">
        <v>49</v>
      </c>
      <c r="B13" s="24">
        <v>2</v>
      </c>
      <c r="C13" s="7">
        <v>0</v>
      </c>
      <c r="D13" s="10">
        <v>0</v>
      </c>
      <c r="E13" s="179" t="s">
        <v>37</v>
      </c>
      <c r="F13" s="8" t="s">
        <v>37</v>
      </c>
      <c r="G13" s="180" t="s">
        <v>37</v>
      </c>
      <c r="H13" s="179" t="s">
        <v>37</v>
      </c>
      <c r="I13" s="10" t="s">
        <v>39</v>
      </c>
      <c r="J13" s="24">
        <v>1</v>
      </c>
      <c r="K13" s="10">
        <v>0</v>
      </c>
      <c r="L13" s="10"/>
      <c r="M13" s="187" t="s">
        <v>37</v>
      </c>
      <c r="N13" s="187" t="s">
        <v>37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52"/>
      <c r="AB13" s="55">
        <v>2</v>
      </c>
      <c r="AC13" s="10">
        <v>0</v>
      </c>
      <c r="AD13" s="10">
        <v>0</v>
      </c>
      <c r="AE13" s="179" t="s">
        <v>37</v>
      </c>
      <c r="AF13" s="8" t="s">
        <v>37</v>
      </c>
      <c r="AG13" s="180" t="s">
        <v>37</v>
      </c>
      <c r="AH13" s="179" t="s">
        <v>37</v>
      </c>
      <c r="AI13" s="7" t="s">
        <v>39</v>
      </c>
      <c r="AJ13" s="7">
        <v>0</v>
      </c>
      <c r="AK13" s="7">
        <v>0</v>
      </c>
      <c r="AL13" s="7"/>
      <c r="AM13" s="187" t="s">
        <v>37</v>
      </c>
      <c r="AN13" s="187" t="s">
        <v>37</v>
      </c>
      <c r="AO13" s="7"/>
      <c r="AP13" s="7"/>
      <c r="AQ13" s="7"/>
      <c r="AR13" s="7"/>
      <c r="AS13" s="8"/>
      <c r="AT13" s="8"/>
      <c r="AU13" s="7"/>
      <c r="AV13" s="8"/>
      <c r="AW13" s="7"/>
      <c r="AX13" s="7"/>
      <c r="AY13" s="7"/>
      <c r="AZ13" s="7"/>
      <c r="BA13" s="7"/>
      <c r="BB13" s="30">
        <f t="shared" si="2"/>
        <v>5</v>
      </c>
      <c r="BC13" s="31">
        <f t="shared" si="3"/>
        <v>3</v>
      </c>
      <c r="BD13" s="32">
        <f t="shared" si="4"/>
        <v>2</v>
      </c>
      <c r="BE13" s="9"/>
    </row>
    <row r="14" spans="1:57" ht="12.75" customHeight="1">
      <c r="A14" s="21" t="s">
        <v>7</v>
      </c>
      <c r="B14" s="182" t="s">
        <v>37</v>
      </c>
      <c r="C14" s="183" t="s">
        <v>38</v>
      </c>
      <c r="D14" s="179" t="s">
        <v>37</v>
      </c>
      <c r="E14" s="179" t="s">
        <v>37</v>
      </c>
      <c r="F14" s="8" t="s">
        <v>37</v>
      </c>
      <c r="G14" s="180" t="s">
        <v>37</v>
      </c>
      <c r="H14" s="183" t="s">
        <v>38</v>
      </c>
      <c r="I14" s="7" t="s">
        <v>39</v>
      </c>
      <c r="J14" s="179" t="s">
        <v>37</v>
      </c>
      <c r="K14" s="179" t="s">
        <v>37</v>
      </c>
      <c r="L14" s="8"/>
      <c r="M14" s="187" t="s">
        <v>37</v>
      </c>
      <c r="N14" s="187" t="s">
        <v>37</v>
      </c>
      <c r="O14" s="8"/>
      <c r="P14" s="8"/>
      <c r="Q14" s="7"/>
      <c r="R14" s="8"/>
      <c r="S14" s="8"/>
      <c r="T14" s="7"/>
      <c r="U14" s="7"/>
      <c r="V14" s="7"/>
      <c r="W14" s="7"/>
      <c r="X14" s="8"/>
      <c r="Y14" s="52"/>
      <c r="Z14" s="8"/>
      <c r="AA14" s="63"/>
      <c r="AB14" s="45" t="s">
        <v>37</v>
      </c>
      <c r="AC14" s="183" t="s">
        <v>38</v>
      </c>
      <c r="AD14" s="179" t="s">
        <v>37</v>
      </c>
      <c r="AE14" s="179" t="s">
        <v>37</v>
      </c>
      <c r="AF14" s="8" t="s">
        <v>37</v>
      </c>
      <c r="AG14" s="180" t="s">
        <v>37</v>
      </c>
      <c r="AH14" s="183" t="s">
        <v>38</v>
      </c>
      <c r="AI14" s="7" t="s">
        <v>39</v>
      </c>
      <c r="AJ14" s="179" t="s">
        <v>37</v>
      </c>
      <c r="AK14" s="179" t="s">
        <v>37</v>
      </c>
      <c r="AL14" s="8"/>
      <c r="AM14" s="187" t="s">
        <v>37</v>
      </c>
      <c r="AN14" s="187" t="s">
        <v>37</v>
      </c>
      <c r="AO14" s="8"/>
      <c r="AP14" s="8"/>
      <c r="AQ14" s="7"/>
      <c r="AR14" s="8"/>
      <c r="AS14" s="8"/>
      <c r="AT14" s="7"/>
      <c r="AU14" s="7"/>
      <c r="AV14" s="7"/>
      <c r="AW14" s="7"/>
      <c r="AX14" s="8"/>
      <c r="AY14" s="7"/>
      <c r="AZ14" s="8"/>
      <c r="BA14" s="64"/>
      <c r="BB14" s="30">
        <f t="shared" si="2"/>
        <v>0</v>
      </c>
      <c r="BC14" s="31">
        <f t="shared" si="3"/>
        <v>0</v>
      </c>
      <c r="BD14" s="32">
        <f t="shared" si="4"/>
        <v>0</v>
      </c>
      <c r="BE14" s="9"/>
    </row>
    <row r="15" spans="1:57" ht="12.75" customHeight="1">
      <c r="A15" s="173" t="s">
        <v>51</v>
      </c>
      <c r="B15" s="45" t="s">
        <v>37</v>
      </c>
      <c r="C15" s="180" t="s">
        <v>37</v>
      </c>
      <c r="D15" s="179" t="s">
        <v>37</v>
      </c>
      <c r="E15" s="179" t="s">
        <v>37</v>
      </c>
      <c r="F15" s="8" t="s">
        <v>37</v>
      </c>
      <c r="G15" s="180" t="s">
        <v>37</v>
      </c>
      <c r="H15" s="179" t="s">
        <v>37</v>
      </c>
      <c r="I15" s="7" t="s">
        <v>39</v>
      </c>
      <c r="J15" s="179" t="s">
        <v>37</v>
      </c>
      <c r="K15" s="179" t="s">
        <v>37</v>
      </c>
      <c r="L15" s="7"/>
      <c r="M15" s="187" t="s">
        <v>37</v>
      </c>
      <c r="N15" s="187" t="s">
        <v>37</v>
      </c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63"/>
      <c r="AB15" s="167" t="s">
        <v>37</v>
      </c>
      <c r="AC15" s="180" t="s">
        <v>37</v>
      </c>
      <c r="AD15" s="179" t="s">
        <v>37</v>
      </c>
      <c r="AE15" s="179" t="s">
        <v>37</v>
      </c>
      <c r="AF15" s="8" t="s">
        <v>37</v>
      </c>
      <c r="AG15" s="180" t="s">
        <v>37</v>
      </c>
      <c r="AH15" s="179" t="s">
        <v>37</v>
      </c>
      <c r="AI15" s="7" t="s">
        <v>39</v>
      </c>
      <c r="AJ15" s="179" t="s">
        <v>37</v>
      </c>
      <c r="AK15" s="179" t="s">
        <v>37</v>
      </c>
      <c r="AL15" s="7"/>
      <c r="AM15" s="187" t="s">
        <v>37</v>
      </c>
      <c r="AN15" s="187" t="s">
        <v>37</v>
      </c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4"/>
      <c r="BB15" s="33">
        <f t="shared" si="2"/>
        <v>0</v>
      </c>
      <c r="BC15" s="31">
        <f t="shared" si="3"/>
        <v>0</v>
      </c>
      <c r="BD15" s="32">
        <f t="shared" si="4"/>
        <v>0</v>
      </c>
      <c r="BE15" s="9"/>
    </row>
    <row r="16" spans="1:57" ht="12.75" customHeight="1">
      <c r="A16" s="174" t="s">
        <v>52</v>
      </c>
      <c r="B16" s="24">
        <v>2</v>
      </c>
      <c r="C16" s="7">
        <v>0</v>
      </c>
      <c r="D16" s="7">
        <v>0</v>
      </c>
      <c r="E16" s="179" t="s">
        <v>37</v>
      </c>
      <c r="F16" s="8" t="s">
        <v>37</v>
      </c>
      <c r="G16" s="180" t="s">
        <v>37</v>
      </c>
      <c r="H16" s="179" t="s">
        <v>37</v>
      </c>
      <c r="I16" s="7" t="s">
        <v>39</v>
      </c>
      <c r="J16" s="7">
        <v>0</v>
      </c>
      <c r="K16" s="179" t="s">
        <v>37</v>
      </c>
      <c r="L16" s="7"/>
      <c r="M16" s="7">
        <v>0</v>
      </c>
      <c r="N16" s="187" t="s">
        <v>37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63"/>
      <c r="AB16" s="25">
        <v>0</v>
      </c>
      <c r="AC16" s="7">
        <v>0</v>
      </c>
      <c r="AD16" s="23">
        <v>0</v>
      </c>
      <c r="AE16" s="179" t="s">
        <v>37</v>
      </c>
      <c r="AF16" s="8" t="s">
        <v>37</v>
      </c>
      <c r="AG16" s="180" t="s">
        <v>37</v>
      </c>
      <c r="AH16" s="179" t="s">
        <v>37</v>
      </c>
      <c r="AI16" s="10" t="s">
        <v>39</v>
      </c>
      <c r="AJ16" s="7">
        <v>0</v>
      </c>
      <c r="AK16" s="179" t="s">
        <v>37</v>
      </c>
      <c r="AL16" s="7"/>
      <c r="AM16" s="7">
        <v>0</v>
      </c>
      <c r="AN16" s="187" t="s">
        <v>37</v>
      </c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4"/>
      <c r="BB16" s="30">
        <f t="shared" si="2"/>
        <v>2</v>
      </c>
      <c r="BC16" s="31">
        <f t="shared" si="3"/>
        <v>2</v>
      </c>
      <c r="BD16" s="32">
        <f t="shared" si="4"/>
        <v>0</v>
      </c>
      <c r="BE16" s="9"/>
    </row>
    <row r="17" spans="1:57" ht="12.75" customHeight="1">
      <c r="A17" s="174" t="s">
        <v>31</v>
      </c>
      <c r="B17" s="7" t="s">
        <v>39</v>
      </c>
      <c r="C17" s="7">
        <v>0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7" t="s">
        <v>39</v>
      </c>
      <c r="J17" s="7">
        <v>0</v>
      </c>
      <c r="K17" s="7">
        <v>0</v>
      </c>
      <c r="L17" s="7"/>
      <c r="M17" s="23">
        <v>0</v>
      </c>
      <c r="N17" s="187" t="s">
        <v>37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63"/>
      <c r="AB17" s="185" t="s">
        <v>39</v>
      </c>
      <c r="AC17" s="186">
        <v>1</v>
      </c>
      <c r="AD17" s="23">
        <v>0</v>
      </c>
      <c r="AE17" s="186">
        <v>1</v>
      </c>
      <c r="AF17" s="186">
        <v>2</v>
      </c>
      <c r="AG17" s="186">
        <v>4</v>
      </c>
      <c r="AH17" s="186">
        <v>1</v>
      </c>
      <c r="AI17" s="10" t="s">
        <v>39</v>
      </c>
      <c r="AJ17" s="7">
        <v>0</v>
      </c>
      <c r="AK17" s="7">
        <v>0</v>
      </c>
      <c r="AL17" s="7"/>
      <c r="AM17" s="186">
        <v>1</v>
      </c>
      <c r="AN17" s="187" t="s">
        <v>37</v>
      </c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4"/>
      <c r="BB17" s="30">
        <f>SUM(B17:AA17,AB17:BA17)</f>
        <v>15</v>
      </c>
      <c r="BC17" s="31">
        <f>SUM(B17:AA17)</f>
        <v>5</v>
      </c>
      <c r="BD17" s="32">
        <f>SUM(AB17:BA17)</f>
        <v>10</v>
      </c>
      <c r="BE17" s="9"/>
    </row>
    <row r="18" spans="1:57" ht="12.75" customHeight="1">
      <c r="A18" s="165" t="s">
        <v>8</v>
      </c>
      <c r="B18" s="24">
        <v>1</v>
      </c>
      <c r="C18" s="180" t="s">
        <v>37</v>
      </c>
      <c r="D18" s="179" t="s">
        <v>37</v>
      </c>
      <c r="E18" s="24">
        <v>1</v>
      </c>
      <c r="F18" s="8" t="s">
        <v>37</v>
      </c>
      <c r="G18" s="7">
        <v>0</v>
      </c>
      <c r="H18" s="7">
        <v>0</v>
      </c>
      <c r="I18" s="7" t="s">
        <v>39</v>
      </c>
      <c r="J18" s="7">
        <v>0</v>
      </c>
      <c r="K18" s="179" t="s">
        <v>37</v>
      </c>
      <c r="L18" s="7"/>
      <c r="M18" s="187" t="s">
        <v>37</v>
      </c>
      <c r="N18" s="187" t="s">
        <v>37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52"/>
      <c r="AB18" s="55">
        <v>3</v>
      </c>
      <c r="AC18" s="180" t="s">
        <v>37</v>
      </c>
      <c r="AD18" s="179" t="s">
        <v>37</v>
      </c>
      <c r="AE18" s="10">
        <v>0</v>
      </c>
      <c r="AF18" s="8" t="s">
        <v>37</v>
      </c>
      <c r="AG18" s="10">
        <v>0</v>
      </c>
      <c r="AH18" s="186">
        <v>1</v>
      </c>
      <c r="AI18" s="184" t="s">
        <v>39</v>
      </c>
      <c r="AJ18" s="10">
        <v>0</v>
      </c>
      <c r="AK18" s="179" t="s">
        <v>37</v>
      </c>
      <c r="AL18" s="10"/>
      <c r="AM18" s="187" t="s">
        <v>37</v>
      </c>
      <c r="AN18" s="187" t="s">
        <v>37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7"/>
      <c r="BB18" s="30">
        <f t="shared" si="2"/>
        <v>6</v>
      </c>
      <c r="BC18" s="31">
        <f t="shared" si="3"/>
        <v>2</v>
      </c>
      <c r="BD18" s="32">
        <f t="shared" si="4"/>
        <v>4</v>
      </c>
      <c r="BE18" s="9"/>
    </row>
    <row r="19" spans="1:57" ht="12" customHeight="1">
      <c r="A19" s="21" t="s">
        <v>9</v>
      </c>
      <c r="B19" s="45" t="s">
        <v>37</v>
      </c>
      <c r="C19" s="180" t="s">
        <v>37</v>
      </c>
      <c r="D19" s="179" t="s">
        <v>37</v>
      </c>
      <c r="E19" s="24">
        <v>1</v>
      </c>
      <c r="F19" s="7">
        <v>0</v>
      </c>
      <c r="G19" s="7">
        <v>0</v>
      </c>
      <c r="H19" s="7">
        <v>0</v>
      </c>
      <c r="I19" s="8" t="s">
        <v>39</v>
      </c>
      <c r="J19" s="179" t="s">
        <v>37</v>
      </c>
      <c r="K19" s="7">
        <v>0</v>
      </c>
      <c r="L19" s="7"/>
      <c r="M19" s="187" t="s">
        <v>37</v>
      </c>
      <c r="N19" s="7">
        <v>0</v>
      </c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63"/>
      <c r="AB19" s="167" t="s">
        <v>37</v>
      </c>
      <c r="AC19" s="180" t="s">
        <v>37</v>
      </c>
      <c r="AD19" s="179" t="s">
        <v>37</v>
      </c>
      <c r="AE19" s="10">
        <v>0</v>
      </c>
      <c r="AF19" s="186">
        <v>1</v>
      </c>
      <c r="AG19" s="10">
        <v>0</v>
      </c>
      <c r="AH19" s="10">
        <v>0</v>
      </c>
      <c r="AI19" s="10" t="s">
        <v>39</v>
      </c>
      <c r="AJ19" s="179" t="s">
        <v>37</v>
      </c>
      <c r="AK19" s="10">
        <v>0</v>
      </c>
      <c r="AL19" s="10"/>
      <c r="AM19" s="187" t="s">
        <v>37</v>
      </c>
      <c r="AN19" s="186">
        <v>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64"/>
      <c r="BB19" s="30">
        <f t="shared" si="2"/>
        <v>3</v>
      </c>
      <c r="BC19" s="31">
        <f t="shared" si="3"/>
        <v>1</v>
      </c>
      <c r="BD19" s="32">
        <f t="shared" si="4"/>
        <v>2</v>
      </c>
      <c r="BE19" s="9"/>
    </row>
    <row r="20" spans="1:57" ht="12.75" customHeight="1">
      <c r="A20" s="21" t="s">
        <v>10</v>
      </c>
      <c r="B20" s="51" t="s">
        <v>38</v>
      </c>
      <c r="C20" s="180" t="s">
        <v>37</v>
      </c>
      <c r="D20" s="179" t="s">
        <v>37</v>
      </c>
      <c r="E20" s="183" t="s">
        <v>38</v>
      </c>
      <c r="F20" s="183" t="s">
        <v>38</v>
      </c>
      <c r="G20" s="183" t="s">
        <v>38</v>
      </c>
      <c r="H20" s="179" t="s">
        <v>37</v>
      </c>
      <c r="I20" s="8" t="s">
        <v>39</v>
      </c>
      <c r="J20" s="179" t="s">
        <v>37</v>
      </c>
      <c r="K20" s="183" t="s">
        <v>38</v>
      </c>
      <c r="L20" s="8"/>
      <c r="M20" s="187" t="s">
        <v>37</v>
      </c>
      <c r="N20" s="187" t="s">
        <v>37</v>
      </c>
      <c r="O20" s="8"/>
      <c r="P20" s="7"/>
      <c r="Q20" s="7"/>
      <c r="R20" s="8"/>
      <c r="S20" s="7"/>
      <c r="T20" s="8"/>
      <c r="U20" s="8"/>
      <c r="V20" s="7"/>
      <c r="W20" s="8"/>
      <c r="X20" s="8"/>
      <c r="Y20" s="52"/>
      <c r="Z20" s="8"/>
      <c r="AA20" s="63"/>
      <c r="AB20" s="51" t="s">
        <v>38</v>
      </c>
      <c r="AC20" s="180" t="s">
        <v>37</v>
      </c>
      <c r="AD20" s="179" t="s">
        <v>37</v>
      </c>
      <c r="AE20" s="183" t="s">
        <v>38</v>
      </c>
      <c r="AF20" s="183" t="s">
        <v>38</v>
      </c>
      <c r="AG20" s="183" t="s">
        <v>38</v>
      </c>
      <c r="AH20" s="179" t="s">
        <v>37</v>
      </c>
      <c r="AI20" s="8" t="s">
        <v>39</v>
      </c>
      <c r="AJ20" s="179" t="s">
        <v>37</v>
      </c>
      <c r="AK20" s="183" t="s">
        <v>38</v>
      </c>
      <c r="AL20" s="8"/>
      <c r="AM20" s="187" t="s">
        <v>37</v>
      </c>
      <c r="AN20" s="187" t="s">
        <v>37</v>
      </c>
      <c r="AO20" s="8"/>
      <c r="AP20" s="7"/>
      <c r="AQ20" s="23"/>
      <c r="AR20" s="8"/>
      <c r="AS20" s="23"/>
      <c r="AT20" s="8"/>
      <c r="AU20" s="8"/>
      <c r="AV20" s="23"/>
      <c r="AW20" s="8"/>
      <c r="AX20" s="8"/>
      <c r="AY20" s="61"/>
      <c r="AZ20" s="8"/>
      <c r="BA20" s="64"/>
      <c r="BB20" s="30">
        <f t="shared" si="2"/>
        <v>0</v>
      </c>
      <c r="BC20" s="31">
        <f t="shared" si="3"/>
        <v>0</v>
      </c>
      <c r="BD20" s="32">
        <f t="shared" si="4"/>
        <v>0</v>
      </c>
      <c r="BE20" s="9"/>
    </row>
    <row r="21" spans="1:57" ht="12.75" customHeight="1">
      <c r="A21" s="21" t="s">
        <v>36</v>
      </c>
      <c r="B21" s="43" t="s">
        <v>37</v>
      </c>
      <c r="C21" s="180" t="s">
        <v>37</v>
      </c>
      <c r="D21" s="10">
        <v>0</v>
      </c>
      <c r="E21" s="179" t="s">
        <v>37</v>
      </c>
      <c r="F21" s="24">
        <v>1</v>
      </c>
      <c r="G21" s="10">
        <v>0</v>
      </c>
      <c r="H21" s="10">
        <v>0</v>
      </c>
      <c r="I21" s="10" t="s">
        <v>39</v>
      </c>
      <c r="J21" s="183" t="s">
        <v>38</v>
      </c>
      <c r="K21" s="10">
        <v>0</v>
      </c>
      <c r="L21" s="10"/>
      <c r="M21" s="187" t="s">
        <v>37</v>
      </c>
      <c r="N21" s="187" t="s">
        <v>37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63"/>
      <c r="AB21" s="45" t="s">
        <v>37</v>
      </c>
      <c r="AC21" s="180" t="s">
        <v>37</v>
      </c>
      <c r="AD21" s="10">
        <v>0</v>
      </c>
      <c r="AE21" s="179" t="s">
        <v>37</v>
      </c>
      <c r="AF21" s="10">
        <v>0</v>
      </c>
      <c r="AG21" s="10">
        <v>0</v>
      </c>
      <c r="AH21" s="10">
        <v>0</v>
      </c>
      <c r="AI21" s="10" t="s">
        <v>39</v>
      </c>
      <c r="AJ21" s="183" t="s">
        <v>38</v>
      </c>
      <c r="AK21" s="10">
        <v>0</v>
      </c>
      <c r="AL21" s="10"/>
      <c r="AM21" s="187" t="s">
        <v>37</v>
      </c>
      <c r="AN21" s="187" t="s">
        <v>37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64"/>
      <c r="BB21" s="30">
        <f t="shared" si="2"/>
        <v>1</v>
      </c>
      <c r="BC21" s="31">
        <f t="shared" si="3"/>
        <v>1</v>
      </c>
      <c r="BD21" s="32">
        <f t="shared" si="4"/>
        <v>0</v>
      </c>
      <c r="BE21" s="9"/>
    </row>
    <row r="22" spans="1:57" ht="12.75" customHeight="1">
      <c r="A22" s="21" t="s">
        <v>11</v>
      </c>
      <c r="B22" s="24">
        <v>2</v>
      </c>
      <c r="C22" s="180" t="s">
        <v>37</v>
      </c>
      <c r="D22" s="24">
        <v>1</v>
      </c>
      <c r="E22" s="179" t="s">
        <v>37</v>
      </c>
      <c r="F22" s="7">
        <v>0</v>
      </c>
      <c r="G22" s="180" t="s">
        <v>37</v>
      </c>
      <c r="H22" s="7">
        <v>0</v>
      </c>
      <c r="I22" s="7" t="s">
        <v>39</v>
      </c>
      <c r="J22" s="179" t="s">
        <v>37</v>
      </c>
      <c r="K22" s="179" t="s">
        <v>37</v>
      </c>
      <c r="L22" s="7"/>
      <c r="M22" s="187" t="s">
        <v>37</v>
      </c>
      <c r="N22" s="187" t="s">
        <v>37</v>
      </c>
      <c r="O22" s="8"/>
      <c r="P22" s="8"/>
      <c r="Q22" s="7"/>
      <c r="R22" s="8"/>
      <c r="S22" s="8"/>
      <c r="T22" s="8"/>
      <c r="U22" s="8"/>
      <c r="V22" s="8"/>
      <c r="W22" s="8"/>
      <c r="X22" s="8"/>
      <c r="Y22" s="8"/>
      <c r="Z22" s="8"/>
      <c r="AA22" s="63"/>
      <c r="AB22" s="55">
        <v>1</v>
      </c>
      <c r="AC22" s="180" t="s">
        <v>37</v>
      </c>
      <c r="AD22" s="7">
        <v>0</v>
      </c>
      <c r="AE22" s="179" t="s">
        <v>37</v>
      </c>
      <c r="AF22" s="10">
        <v>0</v>
      </c>
      <c r="AG22" s="180" t="s">
        <v>37</v>
      </c>
      <c r="AH22" s="7">
        <v>0</v>
      </c>
      <c r="AI22" s="7" t="s">
        <v>39</v>
      </c>
      <c r="AJ22" s="179" t="s">
        <v>37</v>
      </c>
      <c r="AK22" s="179" t="s">
        <v>37</v>
      </c>
      <c r="AL22" s="7"/>
      <c r="AM22" s="187" t="s">
        <v>37</v>
      </c>
      <c r="AN22" s="187" t="s">
        <v>37</v>
      </c>
      <c r="AO22" s="8"/>
      <c r="AP22" s="8"/>
      <c r="AQ22" s="7"/>
      <c r="AR22" s="8"/>
      <c r="AS22" s="8"/>
      <c r="AT22" s="8"/>
      <c r="AU22" s="8"/>
      <c r="AV22" s="8"/>
      <c r="AW22" s="8"/>
      <c r="AX22" s="8"/>
      <c r="AY22" s="8"/>
      <c r="AZ22" s="8"/>
      <c r="BA22" s="64"/>
      <c r="BB22" s="30">
        <f t="shared" si="2"/>
        <v>4</v>
      </c>
      <c r="BC22" s="31">
        <f t="shared" si="3"/>
        <v>3</v>
      </c>
      <c r="BD22" s="32">
        <f t="shared" si="4"/>
        <v>1</v>
      </c>
      <c r="BE22" s="9"/>
    </row>
    <row r="23" spans="1:57" ht="12" customHeight="1">
      <c r="A23" s="21" t="s">
        <v>35</v>
      </c>
      <c r="B23" s="45" t="s">
        <v>37</v>
      </c>
      <c r="C23" s="180" t="s">
        <v>37</v>
      </c>
      <c r="D23" s="179" t="s">
        <v>37</v>
      </c>
      <c r="E23" s="179" t="s">
        <v>37</v>
      </c>
      <c r="F23" s="24">
        <v>4</v>
      </c>
      <c r="G23" s="24">
        <v>4</v>
      </c>
      <c r="H23" s="179" t="s">
        <v>37</v>
      </c>
      <c r="I23" s="8" t="s">
        <v>39</v>
      </c>
      <c r="J23" s="7">
        <v>0</v>
      </c>
      <c r="K23" s="179" t="s">
        <v>37</v>
      </c>
      <c r="L23" s="7"/>
      <c r="M23" s="187" t="s">
        <v>37</v>
      </c>
      <c r="N23" s="187" t="s">
        <v>37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63"/>
      <c r="AB23" s="167" t="s">
        <v>37</v>
      </c>
      <c r="AC23" s="180" t="s">
        <v>37</v>
      </c>
      <c r="AD23" s="179" t="s">
        <v>37</v>
      </c>
      <c r="AE23" s="179" t="s">
        <v>37</v>
      </c>
      <c r="AF23" s="186">
        <v>1</v>
      </c>
      <c r="AG23" s="10">
        <v>0</v>
      </c>
      <c r="AH23" s="179" t="s">
        <v>37</v>
      </c>
      <c r="AI23" s="10" t="s">
        <v>39</v>
      </c>
      <c r="AJ23" s="10">
        <v>0</v>
      </c>
      <c r="AK23" s="179" t="s">
        <v>37</v>
      </c>
      <c r="AL23" s="10"/>
      <c r="AM23" s="187" t="s">
        <v>37</v>
      </c>
      <c r="AN23" s="187" t="s">
        <v>37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64"/>
      <c r="BB23" s="30">
        <f t="shared" si="2"/>
        <v>9</v>
      </c>
      <c r="BC23" s="31">
        <f t="shared" si="3"/>
        <v>8</v>
      </c>
      <c r="BD23" s="32">
        <f t="shared" si="4"/>
        <v>1</v>
      </c>
      <c r="BE23" s="9"/>
    </row>
    <row r="24" spans="1:57" ht="12.75" customHeight="1">
      <c r="A24" s="21" t="s">
        <v>32</v>
      </c>
      <c r="B24" s="45" t="s">
        <v>37</v>
      </c>
      <c r="C24" s="180" t="s">
        <v>37</v>
      </c>
      <c r="D24" s="179" t="s">
        <v>37</v>
      </c>
      <c r="E24" s="179" t="s">
        <v>37</v>
      </c>
      <c r="F24" s="8" t="s">
        <v>37</v>
      </c>
      <c r="G24" s="180" t="s">
        <v>37</v>
      </c>
      <c r="H24" s="24">
        <v>2</v>
      </c>
      <c r="I24" s="8" t="s">
        <v>39</v>
      </c>
      <c r="J24" s="7">
        <v>0</v>
      </c>
      <c r="K24" s="23">
        <v>0</v>
      </c>
      <c r="L24" s="8"/>
      <c r="M24" s="24">
        <v>1</v>
      </c>
      <c r="N24" s="187" t="s">
        <v>37</v>
      </c>
      <c r="O24" s="23"/>
      <c r="P24" s="8"/>
      <c r="Q24" s="23"/>
      <c r="R24" s="23"/>
      <c r="S24" s="8"/>
      <c r="T24" s="23"/>
      <c r="U24" s="7"/>
      <c r="V24" s="8"/>
      <c r="W24" s="23"/>
      <c r="X24" s="23"/>
      <c r="Y24" s="8"/>
      <c r="Z24" s="7"/>
      <c r="AA24" s="54"/>
      <c r="AB24" s="167" t="s">
        <v>37</v>
      </c>
      <c r="AC24" s="180" t="s">
        <v>37</v>
      </c>
      <c r="AD24" s="179" t="s">
        <v>37</v>
      </c>
      <c r="AE24" s="179" t="s">
        <v>37</v>
      </c>
      <c r="AF24" s="8" t="s">
        <v>37</v>
      </c>
      <c r="AG24" s="180" t="s">
        <v>37</v>
      </c>
      <c r="AH24" s="186">
        <v>1</v>
      </c>
      <c r="AI24" s="8" t="s">
        <v>39</v>
      </c>
      <c r="AJ24" s="7">
        <v>0</v>
      </c>
      <c r="AK24" s="7">
        <v>0</v>
      </c>
      <c r="AL24" s="8"/>
      <c r="AM24" s="7">
        <v>0</v>
      </c>
      <c r="AN24" s="187" t="s">
        <v>37</v>
      </c>
      <c r="AO24" s="7"/>
      <c r="AP24" s="8"/>
      <c r="AQ24" s="7"/>
      <c r="AR24" s="7"/>
      <c r="AS24" s="8"/>
      <c r="AT24" s="7"/>
      <c r="AU24" s="7"/>
      <c r="AV24" s="8"/>
      <c r="AW24" s="23"/>
      <c r="AX24" s="23"/>
      <c r="AY24" s="8"/>
      <c r="AZ24" s="7"/>
      <c r="BA24" s="7"/>
      <c r="BB24" s="34">
        <f aca="true" t="shared" si="5" ref="BB24:BB29">SUM(B24:AA24,AB24:BA24)</f>
        <v>4</v>
      </c>
      <c r="BC24" s="35">
        <f aca="true" t="shared" si="6" ref="BC24:BC29">SUM(B24:AA24)</f>
        <v>3</v>
      </c>
      <c r="BD24" s="36">
        <f aca="true" t="shared" si="7" ref="BD24:BD29">SUM(AB24:BA24)</f>
        <v>1</v>
      </c>
      <c r="BE24" s="9"/>
    </row>
    <row r="25" spans="1:57" ht="12.75" customHeight="1">
      <c r="A25" s="22" t="s">
        <v>33</v>
      </c>
      <c r="B25" s="45" t="s">
        <v>37</v>
      </c>
      <c r="C25" s="180" t="s">
        <v>37</v>
      </c>
      <c r="D25" s="179" t="s">
        <v>37</v>
      </c>
      <c r="E25" s="179" t="s">
        <v>37</v>
      </c>
      <c r="F25" s="8" t="s">
        <v>37</v>
      </c>
      <c r="G25" s="180" t="s">
        <v>37</v>
      </c>
      <c r="H25" s="179" t="s">
        <v>37</v>
      </c>
      <c r="I25" s="8" t="s">
        <v>39</v>
      </c>
      <c r="J25" s="179" t="s">
        <v>37</v>
      </c>
      <c r="K25" s="179" t="s">
        <v>37</v>
      </c>
      <c r="L25" s="8"/>
      <c r="M25" s="187" t="s">
        <v>37</v>
      </c>
      <c r="N25" s="187" t="s">
        <v>37</v>
      </c>
      <c r="O25" s="23"/>
      <c r="P25" s="8"/>
      <c r="Q25" s="23"/>
      <c r="R25" s="23"/>
      <c r="S25" s="8"/>
      <c r="T25" s="23"/>
      <c r="U25" s="7"/>
      <c r="V25" s="8"/>
      <c r="W25" s="23"/>
      <c r="X25" s="23"/>
      <c r="Y25" s="8"/>
      <c r="Z25" s="7"/>
      <c r="AA25" s="54"/>
      <c r="AB25" s="167" t="s">
        <v>37</v>
      </c>
      <c r="AC25" s="180" t="s">
        <v>37</v>
      </c>
      <c r="AD25" s="179" t="s">
        <v>37</v>
      </c>
      <c r="AE25" s="179" t="s">
        <v>37</v>
      </c>
      <c r="AF25" s="8" t="s">
        <v>37</v>
      </c>
      <c r="AG25" s="180" t="s">
        <v>37</v>
      </c>
      <c r="AH25" s="179" t="s">
        <v>37</v>
      </c>
      <c r="AI25" s="8" t="s">
        <v>39</v>
      </c>
      <c r="AJ25" s="179" t="s">
        <v>37</v>
      </c>
      <c r="AK25" s="179" t="s">
        <v>37</v>
      </c>
      <c r="AL25" s="8"/>
      <c r="AM25" s="187" t="s">
        <v>37</v>
      </c>
      <c r="AN25" s="187" t="s">
        <v>37</v>
      </c>
      <c r="AO25" s="7"/>
      <c r="AP25" s="8"/>
      <c r="AQ25" s="7"/>
      <c r="AR25" s="7"/>
      <c r="AS25" s="8"/>
      <c r="AT25" s="7"/>
      <c r="AU25" s="7"/>
      <c r="AV25" s="8"/>
      <c r="AW25" s="23"/>
      <c r="AX25" s="23"/>
      <c r="AY25" s="8"/>
      <c r="AZ25" s="7"/>
      <c r="BA25" s="7"/>
      <c r="BB25" s="34">
        <f t="shared" si="5"/>
        <v>0</v>
      </c>
      <c r="BC25" s="35">
        <f t="shared" si="6"/>
        <v>0</v>
      </c>
      <c r="BD25" s="36">
        <f t="shared" si="7"/>
        <v>0</v>
      </c>
      <c r="BE25" s="9"/>
    </row>
    <row r="26" spans="1:57" ht="12.75" customHeight="1">
      <c r="A26" s="21" t="s">
        <v>25</v>
      </c>
      <c r="B26" s="25">
        <v>0</v>
      </c>
      <c r="C26" s="7">
        <v>0</v>
      </c>
      <c r="D26" s="179" t="s">
        <v>37</v>
      </c>
      <c r="E26" s="179" t="s">
        <v>37</v>
      </c>
      <c r="F26" s="8" t="s">
        <v>37</v>
      </c>
      <c r="G26" s="180" t="s">
        <v>37</v>
      </c>
      <c r="H26" s="179" t="s">
        <v>37</v>
      </c>
      <c r="I26" s="7" t="s">
        <v>39</v>
      </c>
      <c r="J26" s="179" t="s">
        <v>37</v>
      </c>
      <c r="K26" s="179" t="s">
        <v>37</v>
      </c>
      <c r="L26" s="7"/>
      <c r="M26" s="187" t="s">
        <v>37</v>
      </c>
      <c r="N26" s="187" t="s">
        <v>37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4"/>
      <c r="AB26" s="25">
        <v>0</v>
      </c>
      <c r="AC26" s="7">
        <v>0</v>
      </c>
      <c r="AD26" s="179" t="s">
        <v>37</v>
      </c>
      <c r="AE26" s="179" t="s">
        <v>37</v>
      </c>
      <c r="AF26" s="8" t="s">
        <v>37</v>
      </c>
      <c r="AG26" s="180" t="s">
        <v>37</v>
      </c>
      <c r="AH26" s="179" t="s">
        <v>37</v>
      </c>
      <c r="AI26" s="8" t="s">
        <v>39</v>
      </c>
      <c r="AJ26" s="179" t="s">
        <v>37</v>
      </c>
      <c r="AK26" s="179" t="s">
        <v>37</v>
      </c>
      <c r="AL26" s="8"/>
      <c r="AM26" s="187" t="s">
        <v>37</v>
      </c>
      <c r="AN26" s="187" t="s">
        <v>37</v>
      </c>
      <c r="AO26" s="7"/>
      <c r="AP26" s="8"/>
      <c r="AQ26" s="7"/>
      <c r="AR26" s="7"/>
      <c r="AS26" s="8"/>
      <c r="AT26" s="7"/>
      <c r="AU26" s="7"/>
      <c r="AV26" s="8"/>
      <c r="AW26" s="23"/>
      <c r="AX26" s="23"/>
      <c r="AY26" s="8"/>
      <c r="AZ26" s="7"/>
      <c r="BA26" s="7"/>
      <c r="BB26" s="34">
        <f t="shared" si="5"/>
        <v>0</v>
      </c>
      <c r="BC26" s="35">
        <f t="shared" si="6"/>
        <v>0</v>
      </c>
      <c r="BD26" s="36">
        <f t="shared" si="7"/>
        <v>0</v>
      </c>
      <c r="BE26" s="9"/>
    </row>
    <row r="27" spans="1:57" ht="12.75" customHeight="1">
      <c r="A27" s="21" t="s">
        <v>12</v>
      </c>
      <c r="B27" s="24">
        <v>1</v>
      </c>
      <c r="C27" s="7">
        <v>0</v>
      </c>
      <c r="D27" s="179" t="s">
        <v>37</v>
      </c>
      <c r="E27" s="7">
        <v>0</v>
      </c>
      <c r="F27" s="7">
        <v>0</v>
      </c>
      <c r="G27" s="7">
        <v>0</v>
      </c>
      <c r="H27" s="7">
        <v>0</v>
      </c>
      <c r="I27" s="7" t="s">
        <v>39</v>
      </c>
      <c r="J27" s="7">
        <v>0</v>
      </c>
      <c r="K27" s="7">
        <v>0</v>
      </c>
      <c r="L27" s="7"/>
      <c r="M27" s="7">
        <v>0</v>
      </c>
      <c r="N27" s="24">
        <v>1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4"/>
      <c r="AB27" s="25">
        <v>0</v>
      </c>
      <c r="AC27" s="7">
        <v>0</v>
      </c>
      <c r="AD27" s="179" t="s">
        <v>37</v>
      </c>
      <c r="AE27" s="7">
        <v>0</v>
      </c>
      <c r="AF27" s="10">
        <v>0</v>
      </c>
      <c r="AG27" s="186">
        <v>1</v>
      </c>
      <c r="AH27" s="7">
        <v>0</v>
      </c>
      <c r="AI27" s="7" t="s">
        <v>39</v>
      </c>
      <c r="AJ27" s="7">
        <v>0</v>
      </c>
      <c r="AK27" s="7">
        <v>0</v>
      </c>
      <c r="AL27" s="7"/>
      <c r="AM27" s="7">
        <v>0</v>
      </c>
      <c r="AN27" s="7">
        <v>0</v>
      </c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34">
        <f t="shared" si="5"/>
        <v>3</v>
      </c>
      <c r="BC27" s="35">
        <f t="shared" si="6"/>
        <v>2</v>
      </c>
      <c r="BD27" s="36">
        <f t="shared" si="7"/>
        <v>1</v>
      </c>
      <c r="BE27" s="9"/>
    </row>
    <row r="28" spans="1:57" ht="12.75" customHeight="1">
      <c r="A28" s="21" t="s">
        <v>13</v>
      </c>
      <c r="B28" s="25">
        <v>0</v>
      </c>
      <c r="C28" s="7">
        <v>0</v>
      </c>
      <c r="D28" s="183" t="s">
        <v>38</v>
      </c>
      <c r="E28" s="7">
        <v>0</v>
      </c>
      <c r="F28" s="8" t="s">
        <v>37</v>
      </c>
      <c r="G28" s="24">
        <v>1</v>
      </c>
      <c r="H28" s="7">
        <v>0</v>
      </c>
      <c r="I28" s="7" t="s">
        <v>39</v>
      </c>
      <c r="J28" s="179" t="s">
        <v>37</v>
      </c>
      <c r="K28" s="179" t="s">
        <v>37</v>
      </c>
      <c r="L28" s="7"/>
      <c r="M28" s="183" t="s">
        <v>38</v>
      </c>
      <c r="N28" s="183" t="s">
        <v>38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4"/>
      <c r="AB28" s="25">
        <v>0</v>
      </c>
      <c r="AC28" s="7">
        <v>0</v>
      </c>
      <c r="AD28" s="183" t="s">
        <v>38</v>
      </c>
      <c r="AE28" s="7">
        <v>0</v>
      </c>
      <c r="AF28" s="8" t="s">
        <v>37</v>
      </c>
      <c r="AG28" s="7">
        <v>0</v>
      </c>
      <c r="AH28" s="7">
        <v>0</v>
      </c>
      <c r="AI28" s="7" t="s">
        <v>39</v>
      </c>
      <c r="AJ28" s="179" t="s">
        <v>37</v>
      </c>
      <c r="AK28" s="179" t="s">
        <v>37</v>
      </c>
      <c r="AL28" s="7"/>
      <c r="AM28" s="183" t="s">
        <v>38</v>
      </c>
      <c r="AN28" s="183" t="s">
        <v>38</v>
      </c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34">
        <f t="shared" si="5"/>
        <v>1</v>
      </c>
      <c r="BC28" s="35">
        <f t="shared" si="6"/>
        <v>1</v>
      </c>
      <c r="BD28" s="36">
        <f t="shared" si="7"/>
        <v>0</v>
      </c>
      <c r="BE28" s="9"/>
    </row>
    <row r="29" spans="1:57" ht="12.75" customHeight="1">
      <c r="A29" s="170" t="s">
        <v>55</v>
      </c>
      <c r="B29" s="25" t="s">
        <v>39</v>
      </c>
      <c r="C29" s="7">
        <v>0</v>
      </c>
      <c r="D29" s="179" t="s">
        <v>37</v>
      </c>
      <c r="E29" s="179" t="s">
        <v>37</v>
      </c>
      <c r="F29" s="8" t="s">
        <v>37</v>
      </c>
      <c r="G29" s="180" t="s">
        <v>37</v>
      </c>
      <c r="H29" s="179" t="s">
        <v>37</v>
      </c>
      <c r="I29" s="7" t="s">
        <v>39</v>
      </c>
      <c r="J29" s="179" t="s">
        <v>37</v>
      </c>
      <c r="K29" s="179" t="s">
        <v>37</v>
      </c>
      <c r="L29" s="7"/>
      <c r="M29" s="187" t="s">
        <v>37</v>
      </c>
      <c r="N29" s="187" t="s">
        <v>37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72"/>
      <c r="AB29" s="25" t="s">
        <v>39</v>
      </c>
      <c r="AC29" s="7">
        <v>0</v>
      </c>
      <c r="AD29" s="179" t="s">
        <v>37</v>
      </c>
      <c r="AE29" s="179" t="s">
        <v>37</v>
      </c>
      <c r="AF29" s="8" t="s">
        <v>37</v>
      </c>
      <c r="AG29" s="180" t="s">
        <v>37</v>
      </c>
      <c r="AH29" s="179" t="s">
        <v>37</v>
      </c>
      <c r="AI29" s="8" t="s">
        <v>39</v>
      </c>
      <c r="AJ29" s="179" t="s">
        <v>37</v>
      </c>
      <c r="AK29" s="179" t="s">
        <v>37</v>
      </c>
      <c r="AL29" s="8"/>
      <c r="AM29" s="187" t="s">
        <v>37</v>
      </c>
      <c r="AN29" s="187" t="s">
        <v>37</v>
      </c>
      <c r="AO29" s="7"/>
      <c r="AP29" s="8"/>
      <c r="AQ29" s="7"/>
      <c r="AR29" s="7"/>
      <c r="AS29" s="8"/>
      <c r="AT29" s="7"/>
      <c r="AU29" s="7"/>
      <c r="AV29" s="8"/>
      <c r="AW29" s="23"/>
      <c r="AX29" s="23"/>
      <c r="AY29" s="171"/>
      <c r="AZ29" s="61"/>
      <c r="BA29" s="61"/>
      <c r="BB29" s="34">
        <f t="shared" si="5"/>
        <v>0</v>
      </c>
      <c r="BC29" s="35">
        <f t="shared" si="6"/>
        <v>0</v>
      </c>
      <c r="BD29" s="36">
        <f t="shared" si="7"/>
        <v>0</v>
      </c>
      <c r="BE29" s="9"/>
    </row>
    <row r="30" spans="1:57" ht="12.75" customHeight="1">
      <c r="A30" s="166"/>
      <c r="B30" s="25" t="s">
        <v>0</v>
      </c>
      <c r="C30" s="8"/>
      <c r="D30" s="52"/>
      <c r="E30" s="7"/>
      <c r="F30" s="8"/>
      <c r="G30" s="23"/>
      <c r="H30" s="23"/>
      <c r="I30" s="8"/>
      <c r="J30" s="8"/>
      <c r="K30" s="23"/>
      <c r="L30" s="8"/>
      <c r="M30" s="8"/>
      <c r="N30" s="7"/>
      <c r="O30" s="23"/>
      <c r="P30" s="8"/>
      <c r="Q30" s="23"/>
      <c r="R30" s="8"/>
      <c r="S30" s="7"/>
      <c r="T30" s="23"/>
      <c r="U30" s="23"/>
      <c r="V30" s="8"/>
      <c r="W30" s="7"/>
      <c r="X30" s="23"/>
      <c r="Y30" s="54"/>
      <c r="Z30" s="54"/>
      <c r="AA30" s="7"/>
      <c r="AB30" s="25" t="s">
        <v>0</v>
      </c>
      <c r="AC30" s="8"/>
      <c r="AD30" s="23"/>
      <c r="AE30" s="7"/>
      <c r="AF30" s="8"/>
      <c r="AG30" s="7"/>
      <c r="AH30" s="7"/>
      <c r="AI30" s="8"/>
      <c r="AJ30" s="8"/>
      <c r="AK30" s="7"/>
      <c r="AL30" s="8"/>
      <c r="AM30" s="8"/>
      <c r="AN30" s="7"/>
      <c r="AO30" s="7"/>
      <c r="AP30" s="8"/>
      <c r="AQ30" s="7"/>
      <c r="AR30" s="8"/>
      <c r="AS30" s="7"/>
      <c r="AT30" s="7"/>
      <c r="AU30" s="7"/>
      <c r="AV30" s="8"/>
      <c r="AW30" s="23"/>
      <c r="AX30" s="23"/>
      <c r="AY30" s="23"/>
      <c r="AZ30" s="23"/>
      <c r="BA30" s="23"/>
      <c r="BB30" s="34">
        <f t="shared" si="2"/>
        <v>0</v>
      </c>
      <c r="BC30" s="35">
        <f t="shared" si="3"/>
        <v>0</v>
      </c>
      <c r="BD30" s="36">
        <f t="shared" si="4"/>
        <v>0</v>
      </c>
      <c r="BE30" s="9"/>
    </row>
    <row r="31" spans="2:57" ht="15" thickBot="1">
      <c r="B31" s="46">
        <f>SUM(B6:B30)</f>
        <v>10</v>
      </c>
      <c r="C31" s="47">
        <f>SUM(C6:C30)</f>
        <v>2</v>
      </c>
      <c r="D31" s="46">
        <f aca="true" t="shared" si="8" ref="D31:Q31">SUM(D6:D30)</f>
        <v>2</v>
      </c>
      <c r="E31" s="46">
        <f t="shared" si="8"/>
        <v>3</v>
      </c>
      <c r="F31" s="46">
        <f t="shared" si="8"/>
        <v>8</v>
      </c>
      <c r="G31" s="46">
        <f t="shared" si="8"/>
        <v>6</v>
      </c>
      <c r="H31" s="46">
        <f t="shared" si="8"/>
        <v>3</v>
      </c>
      <c r="I31" s="194">
        <f t="shared" si="8"/>
        <v>0</v>
      </c>
      <c r="J31" s="46">
        <f t="shared" si="8"/>
        <v>1</v>
      </c>
      <c r="K31" s="46">
        <f t="shared" si="8"/>
        <v>0</v>
      </c>
      <c r="L31" s="169" t="s">
        <v>0</v>
      </c>
      <c r="M31" s="46">
        <f t="shared" si="8"/>
        <v>2</v>
      </c>
      <c r="N31" s="46">
        <f t="shared" si="8"/>
        <v>2</v>
      </c>
      <c r="O31" s="46">
        <f t="shared" si="8"/>
        <v>0</v>
      </c>
      <c r="P31" s="46">
        <f t="shared" si="8"/>
        <v>0</v>
      </c>
      <c r="Q31" s="46">
        <f t="shared" si="8"/>
        <v>0</v>
      </c>
      <c r="R31" s="46">
        <f aca="true" t="shared" si="9" ref="R31:AD31">SUM(R6:R30)</f>
        <v>0</v>
      </c>
      <c r="S31" s="46">
        <f t="shared" si="9"/>
        <v>0</v>
      </c>
      <c r="T31" s="46">
        <f t="shared" si="9"/>
        <v>0</v>
      </c>
      <c r="U31" s="46">
        <f t="shared" si="9"/>
        <v>0</v>
      </c>
      <c r="V31" s="46">
        <f t="shared" si="9"/>
        <v>0</v>
      </c>
      <c r="W31" s="46">
        <f t="shared" si="9"/>
        <v>0</v>
      </c>
      <c r="X31" s="46">
        <f t="shared" si="9"/>
        <v>0</v>
      </c>
      <c r="Y31" s="169" t="s">
        <v>0</v>
      </c>
      <c r="Z31" s="46">
        <f t="shared" si="9"/>
        <v>0</v>
      </c>
      <c r="AA31" s="46">
        <f t="shared" si="9"/>
        <v>0</v>
      </c>
      <c r="AB31" s="46">
        <f t="shared" si="9"/>
        <v>10</v>
      </c>
      <c r="AC31" s="46">
        <f t="shared" si="9"/>
        <v>1</v>
      </c>
      <c r="AD31" s="46">
        <f t="shared" si="9"/>
        <v>2</v>
      </c>
      <c r="AE31" s="46">
        <f aca="true" t="shared" si="10" ref="AE31:AQ31">SUM(AE6:AE30)</f>
        <v>2</v>
      </c>
      <c r="AF31" s="46">
        <f t="shared" si="10"/>
        <v>8</v>
      </c>
      <c r="AG31" s="46">
        <f t="shared" si="10"/>
        <v>5</v>
      </c>
      <c r="AH31" s="46">
        <f t="shared" si="10"/>
        <v>3</v>
      </c>
      <c r="AI31" s="194">
        <f t="shared" si="10"/>
        <v>0</v>
      </c>
      <c r="AJ31" s="46">
        <f t="shared" si="10"/>
        <v>1</v>
      </c>
      <c r="AK31" s="46">
        <f t="shared" si="10"/>
        <v>0</v>
      </c>
      <c r="AL31" s="169" t="s">
        <v>0</v>
      </c>
      <c r="AM31" s="46">
        <f t="shared" si="10"/>
        <v>2</v>
      </c>
      <c r="AN31" s="46">
        <f t="shared" si="10"/>
        <v>2</v>
      </c>
      <c r="AO31" s="46">
        <f t="shared" si="10"/>
        <v>0</v>
      </c>
      <c r="AP31" s="46">
        <f t="shared" si="10"/>
        <v>0</v>
      </c>
      <c r="AQ31" s="46">
        <f t="shared" si="10"/>
        <v>0</v>
      </c>
      <c r="AR31" s="46">
        <f>SUM(AR6:AR30)</f>
        <v>0</v>
      </c>
      <c r="AS31" s="46">
        <f>SUM(AS6:AS30)</f>
        <v>0</v>
      </c>
      <c r="AT31" s="46">
        <f aca="true" t="shared" si="11" ref="AT31:BA31">SUM(AT6:AT30)</f>
        <v>0</v>
      </c>
      <c r="AU31" s="46">
        <f t="shared" si="11"/>
        <v>0</v>
      </c>
      <c r="AV31" s="46">
        <f t="shared" si="11"/>
        <v>0</v>
      </c>
      <c r="AW31" s="46">
        <f t="shared" si="11"/>
        <v>0</v>
      </c>
      <c r="AX31" s="46">
        <f t="shared" si="11"/>
        <v>0</v>
      </c>
      <c r="AY31" s="169" t="s">
        <v>0</v>
      </c>
      <c r="AZ31" s="46">
        <f t="shared" si="11"/>
        <v>0</v>
      </c>
      <c r="BA31" s="46">
        <f t="shared" si="11"/>
        <v>0</v>
      </c>
      <c r="BB31" s="37">
        <f>SUM(BB6:BB30)</f>
        <v>75</v>
      </c>
      <c r="BC31" s="38">
        <f>SUM(BC6:BC30)</f>
        <v>39</v>
      </c>
      <c r="BD31" s="39">
        <f>SUM(BD6:BD30)</f>
        <v>36</v>
      </c>
      <c r="BE31" s="9"/>
    </row>
    <row r="32" spans="7:57" ht="14.25">
      <c r="G32" s="12"/>
      <c r="AG32" s="12"/>
      <c r="BE32" s="9"/>
    </row>
    <row r="33" spans="1:57" ht="14.25">
      <c r="A33" s="27" t="s">
        <v>14</v>
      </c>
      <c r="B33" s="203" t="s">
        <v>15</v>
      </c>
      <c r="C33" s="203"/>
      <c r="D33" s="203" t="s">
        <v>16</v>
      </c>
      <c r="E33" s="203"/>
      <c r="F33" s="203" t="s">
        <v>17</v>
      </c>
      <c r="G33" s="203"/>
      <c r="H33" s="203" t="s">
        <v>18</v>
      </c>
      <c r="I33" s="203"/>
      <c r="BE33" s="9"/>
    </row>
    <row r="34" spans="1:38" ht="14.25">
      <c r="A34" s="28" t="s">
        <v>34</v>
      </c>
      <c r="B34" s="195">
        <v>5</v>
      </c>
      <c r="C34" s="195"/>
      <c r="D34" s="195">
        <v>19</v>
      </c>
      <c r="E34" s="195"/>
      <c r="F34" s="200">
        <f>D34/B34</f>
        <v>3.8</v>
      </c>
      <c r="G34" s="200"/>
      <c r="H34" s="196">
        <v>0</v>
      </c>
      <c r="I34" s="197"/>
      <c r="J34" s="40" t="s">
        <v>0</v>
      </c>
      <c r="K34" s="41"/>
      <c r="L34" s="41"/>
      <c r="M34" s="41"/>
      <c r="N34" s="41"/>
      <c r="O34" s="41"/>
      <c r="P34" s="41"/>
      <c r="Q34" s="41"/>
      <c r="R34" s="41"/>
      <c r="S34" s="41"/>
      <c r="AC34" s="13"/>
      <c r="AD34" s="198" t="s">
        <v>19</v>
      </c>
      <c r="AE34" s="198"/>
      <c r="AF34" s="198"/>
      <c r="AG34" s="14"/>
      <c r="AH34" s="14"/>
      <c r="AI34" s="14"/>
      <c r="AJ34" s="14"/>
      <c r="AK34" s="14"/>
      <c r="AL34" s="14"/>
    </row>
    <row r="35" spans="1:38" ht="14.25">
      <c r="A35" s="28" t="s">
        <v>20</v>
      </c>
      <c r="B35" s="195">
        <v>2</v>
      </c>
      <c r="C35" s="195"/>
      <c r="D35" s="195">
        <v>4</v>
      </c>
      <c r="E35" s="195"/>
      <c r="F35" s="200">
        <f>D35/B35</f>
        <v>2</v>
      </c>
      <c r="G35" s="200"/>
      <c r="H35" s="196">
        <v>0</v>
      </c>
      <c r="I35" s="197"/>
      <c r="O35" s="12"/>
      <c r="AC35" s="15"/>
      <c r="AD35" s="198" t="s">
        <v>21</v>
      </c>
      <c r="AE35" s="198"/>
      <c r="AF35" s="198"/>
      <c r="AG35" s="198"/>
      <c r="AH35" s="14"/>
      <c r="AI35" s="14"/>
      <c r="AJ35" s="14"/>
      <c r="AK35" s="48"/>
      <c r="AL35" s="14"/>
    </row>
    <row r="36" spans="1:39" ht="14.25">
      <c r="A36" s="28" t="s">
        <v>13</v>
      </c>
      <c r="B36" s="195">
        <v>3</v>
      </c>
      <c r="C36" s="195"/>
      <c r="D36" s="195">
        <v>29</v>
      </c>
      <c r="E36" s="195"/>
      <c r="F36" s="200">
        <f>D36/B36</f>
        <v>9.666666666666666</v>
      </c>
      <c r="G36" s="200"/>
      <c r="H36" s="196">
        <v>0</v>
      </c>
      <c r="I36" s="197"/>
      <c r="AB36" s="11"/>
      <c r="AC36" s="192" t="s">
        <v>0</v>
      </c>
      <c r="AD36" s="199" t="s">
        <v>57</v>
      </c>
      <c r="AE36" s="199"/>
      <c r="AF36" s="199"/>
      <c r="AG36" s="199"/>
      <c r="AH36" s="199"/>
      <c r="AI36" s="199"/>
      <c r="AJ36" s="199"/>
      <c r="AK36" s="199"/>
      <c r="AL36" s="199"/>
      <c r="AM36" s="199"/>
    </row>
    <row r="37" spans="1:32" ht="14.25">
      <c r="A37" s="28" t="s">
        <v>36</v>
      </c>
      <c r="B37" s="195">
        <v>1</v>
      </c>
      <c r="C37" s="195"/>
      <c r="D37" s="195">
        <v>3</v>
      </c>
      <c r="E37" s="195"/>
      <c r="F37" s="200">
        <f>D37/B37</f>
        <v>3</v>
      </c>
      <c r="G37" s="200"/>
      <c r="H37" s="196">
        <v>0</v>
      </c>
      <c r="I37" s="197"/>
      <c r="O37" s="44"/>
      <c r="AB37" s="11"/>
      <c r="AC37" s="29"/>
      <c r="AD37" s="198" t="s">
        <v>30</v>
      </c>
      <c r="AE37" s="198"/>
      <c r="AF37" s="198"/>
    </row>
    <row r="38" ht="14.25">
      <c r="AB38" s="11"/>
    </row>
    <row r="39" spans="1:39" ht="14.25">
      <c r="A39" s="16" t="s">
        <v>22</v>
      </c>
      <c r="B39" s="16"/>
      <c r="C39" s="16"/>
      <c r="D39" s="17"/>
      <c r="E39" s="17"/>
      <c r="F39" s="14"/>
      <c r="G39" s="14"/>
      <c r="AB39" s="11"/>
      <c r="AC39" s="12" t="s">
        <v>0</v>
      </c>
      <c r="AD39" s="199" t="s">
        <v>0</v>
      </c>
      <c r="AE39" s="199"/>
      <c r="AF39" s="199"/>
      <c r="AG39" s="199"/>
      <c r="AH39" s="199"/>
      <c r="AI39" s="199"/>
      <c r="AJ39" s="199"/>
      <c r="AK39" s="199"/>
      <c r="AL39" s="199"/>
      <c r="AM39" s="199"/>
    </row>
    <row r="40" spans="1:7" ht="14.25">
      <c r="A40" s="18" t="s">
        <v>23</v>
      </c>
      <c r="B40" s="16"/>
      <c r="C40" s="16"/>
      <c r="D40" s="17"/>
      <c r="E40" s="17"/>
      <c r="F40" s="14"/>
      <c r="G40" s="14"/>
    </row>
    <row r="41" spans="1:53" ht="14.25">
      <c r="A41" s="17" t="s">
        <v>24</v>
      </c>
      <c r="B41" s="17"/>
      <c r="C41" s="17"/>
      <c r="D41" s="17"/>
      <c r="E41" s="17"/>
      <c r="F41" s="14"/>
      <c r="G41" s="14"/>
      <c r="Q41"/>
      <c r="AB41" s="11"/>
      <c r="AQ41"/>
      <c r="AR41"/>
      <c r="AS41"/>
      <c r="AT41"/>
      <c r="AU41"/>
      <c r="AV41"/>
      <c r="AW41"/>
      <c r="AX41"/>
      <c r="AY41"/>
      <c r="AZ41"/>
      <c r="BA41"/>
    </row>
    <row r="42" spans="1:53" ht="14.25">
      <c r="A42" s="19"/>
      <c r="B42" s="19"/>
      <c r="C42" s="19"/>
      <c r="D42" s="19"/>
      <c r="E42" s="19"/>
      <c r="Q42"/>
      <c r="AB42" s="11"/>
      <c r="AQ42"/>
      <c r="AR42"/>
      <c r="AS42"/>
      <c r="AT42"/>
      <c r="AU42"/>
      <c r="AV42"/>
      <c r="AW42"/>
      <c r="AX42"/>
      <c r="AY42"/>
      <c r="AZ42"/>
      <c r="BA42"/>
    </row>
    <row r="43" spans="17:53" ht="14.25">
      <c r="Q43"/>
      <c r="AB43" s="11"/>
      <c r="AQ43"/>
      <c r="AR43"/>
      <c r="AS43"/>
      <c r="AT43"/>
      <c r="AU43"/>
      <c r="AV43"/>
      <c r="AW43"/>
      <c r="AX43"/>
      <c r="AY43"/>
      <c r="AZ43"/>
      <c r="BA43"/>
    </row>
    <row r="44" ht="14.25">
      <c r="BE44" s="20"/>
    </row>
    <row r="45" ht="14.25">
      <c r="BE45" s="20"/>
    </row>
    <row r="46" ht="14.25">
      <c r="BE46" s="20"/>
    </row>
  </sheetData>
  <sheetProtection password="D114" sheet="1"/>
  <mergeCells count="31">
    <mergeCell ref="A1:BD2"/>
    <mergeCell ref="BC3:BC5"/>
    <mergeCell ref="BD3:BD5"/>
    <mergeCell ref="B33:C33"/>
    <mergeCell ref="D33:E33"/>
    <mergeCell ref="BB3:BB5"/>
    <mergeCell ref="B35:C35"/>
    <mergeCell ref="H35:I35"/>
    <mergeCell ref="B34:C34"/>
    <mergeCell ref="D34:E34"/>
    <mergeCell ref="F34:G34"/>
    <mergeCell ref="AB3:BA3"/>
    <mergeCell ref="F35:G35"/>
    <mergeCell ref="AD34:AF34"/>
    <mergeCell ref="AD35:AG35"/>
    <mergeCell ref="B36:C36"/>
    <mergeCell ref="D36:E36"/>
    <mergeCell ref="F36:G36"/>
    <mergeCell ref="H36:I36"/>
    <mergeCell ref="B37:C37"/>
    <mergeCell ref="B3:AA3"/>
    <mergeCell ref="F37:G37"/>
    <mergeCell ref="F33:G33"/>
    <mergeCell ref="H33:I33"/>
    <mergeCell ref="H34:I34"/>
    <mergeCell ref="D37:E37"/>
    <mergeCell ref="D35:E35"/>
    <mergeCell ref="H37:I37"/>
    <mergeCell ref="AD37:AF37"/>
    <mergeCell ref="AD36:AM36"/>
    <mergeCell ref="AD39:AM39"/>
  </mergeCells>
  <printOptions/>
  <pageMargins left="0.7" right="0.7" top="0.75" bottom="0.75" header="0.3" footer="0.3"/>
  <pageSetup fitToHeight="1" fitToWidth="1" horizontalDpi="600" verticalDpi="600" orientation="landscape" paperSize="9" scale="71" r:id="rId1"/>
  <ignoredErrors>
    <ignoredError sqref="BD15 AA31 AO31:AP31 BC30 BC20:BC24 BA31 BC10:BC16 S31:X31 AR31:AX31 Z31 AZ31 BC18:BD19 BC25:BC28" formulaRange="1"/>
    <ignoredError sqref="F35:G35 F34" evalError="1"/>
    <ignoredError sqref="F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O35"/>
  <sheetViews>
    <sheetView zoomScale="90" zoomScaleNormal="90" zoomScalePageLayoutView="0" workbookViewId="0" topLeftCell="A1">
      <selection activeCell="BQ24" sqref="BQ24"/>
    </sheetView>
  </sheetViews>
  <sheetFormatPr defaultColWidth="9.140625" defaultRowHeight="15"/>
  <cols>
    <col min="1" max="1" width="17.140625" style="67" customWidth="1"/>
    <col min="2" max="8" width="2.7109375" style="67" customWidth="1"/>
    <col min="9" max="32" width="0" style="67" hidden="1" customWidth="1"/>
    <col min="33" max="39" width="2.7109375" style="67" customWidth="1"/>
    <col min="40" max="63" width="0" style="67" hidden="1" customWidth="1"/>
    <col min="64" max="64" width="7.57421875" style="67" customWidth="1"/>
    <col min="65" max="66" width="8.28125" style="67" customWidth="1"/>
    <col min="67" max="67" width="7.8515625" style="66" customWidth="1"/>
    <col min="68" max="16384" width="9.140625" style="67" customWidth="1"/>
  </cols>
  <sheetData>
    <row r="1" spans="1:66" ht="15.75" customHeight="1" thickBot="1">
      <c r="A1" s="212" t="s">
        <v>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</row>
    <row r="2" spans="1:66" ht="13.5" customHeight="1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</row>
    <row r="3" spans="1:66" ht="13.5" customHeight="1" thickBot="1">
      <c r="A3" s="68" t="s">
        <v>0</v>
      </c>
      <c r="B3" s="213" t="s">
        <v>1</v>
      </c>
      <c r="C3" s="213"/>
      <c r="D3" s="213"/>
      <c r="E3" s="213"/>
      <c r="F3" s="213"/>
      <c r="G3" s="213"/>
      <c r="H3" s="213"/>
      <c r="I3" s="69"/>
      <c r="J3" s="69"/>
      <c r="K3" s="69"/>
      <c r="L3" s="69"/>
      <c r="M3" s="69"/>
      <c r="N3" s="214" t="s">
        <v>1</v>
      </c>
      <c r="O3" s="214"/>
      <c r="P3" s="214"/>
      <c r="Q3" s="214"/>
      <c r="R3" s="69"/>
      <c r="S3" s="69"/>
      <c r="T3" s="69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 t="s">
        <v>0</v>
      </c>
      <c r="AG3" s="213" t="s">
        <v>27</v>
      </c>
      <c r="AH3" s="213"/>
      <c r="AI3" s="213"/>
      <c r="AJ3" s="213"/>
      <c r="AK3" s="213"/>
      <c r="AL3" s="213"/>
      <c r="AM3" s="213"/>
      <c r="AN3" s="69"/>
      <c r="AO3" s="69"/>
      <c r="AP3" s="69"/>
      <c r="AQ3" s="69"/>
      <c r="AR3" s="214" t="s">
        <v>40</v>
      </c>
      <c r="AS3" s="214"/>
      <c r="AT3" s="214"/>
      <c r="AU3" s="214"/>
      <c r="AV3" s="214"/>
      <c r="AW3" s="69"/>
      <c r="AX3" s="69"/>
      <c r="AY3" s="69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215" t="s">
        <v>29</v>
      </c>
      <c r="BM3" s="218" t="s">
        <v>41</v>
      </c>
      <c r="BN3" s="221" t="s">
        <v>42</v>
      </c>
    </row>
    <row r="4" spans="1:66" ht="12.75">
      <c r="A4" s="71" t="s">
        <v>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2" t="s">
        <v>0</v>
      </c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216"/>
      <c r="BM4" s="219"/>
      <c r="BN4" s="222"/>
    </row>
    <row r="5" spans="1:66" ht="13.5" thickBot="1">
      <c r="A5" s="75"/>
      <c r="B5" s="76">
        <v>1</v>
      </c>
      <c r="C5" s="77">
        <f>B5+1</f>
        <v>2</v>
      </c>
      <c r="D5" s="77">
        <f>C5+1</f>
        <v>3</v>
      </c>
      <c r="E5" s="77">
        <f>D5+1</f>
        <v>4</v>
      </c>
      <c r="F5" s="77">
        <v>5</v>
      </c>
      <c r="G5" s="77">
        <v>6</v>
      </c>
      <c r="H5" s="77">
        <v>7</v>
      </c>
      <c r="I5" s="77" t="e">
        <f>#REF!+1</f>
        <v>#REF!</v>
      </c>
      <c r="J5" s="77" t="e">
        <f aca="true" t="shared" si="0" ref="J5:T5">I5+1</f>
        <v>#REF!</v>
      </c>
      <c r="K5" s="77" t="e">
        <f t="shared" si="0"/>
        <v>#REF!</v>
      </c>
      <c r="L5" s="77" t="e">
        <f t="shared" si="0"/>
        <v>#REF!</v>
      </c>
      <c r="M5" s="77" t="e">
        <f t="shared" si="0"/>
        <v>#REF!</v>
      </c>
      <c r="N5" s="77" t="e">
        <f t="shared" si="0"/>
        <v>#REF!</v>
      </c>
      <c r="O5" s="77" t="e">
        <f t="shared" si="0"/>
        <v>#REF!</v>
      </c>
      <c r="P5" s="77" t="e">
        <f t="shared" si="0"/>
        <v>#REF!</v>
      </c>
      <c r="Q5" s="77" t="e">
        <f t="shared" si="0"/>
        <v>#REF!</v>
      </c>
      <c r="R5" s="77" t="e">
        <f t="shared" si="0"/>
        <v>#REF!</v>
      </c>
      <c r="S5" s="77" t="e">
        <f t="shared" si="0"/>
        <v>#REF!</v>
      </c>
      <c r="T5" s="78" t="e">
        <f t="shared" si="0"/>
        <v>#REF!</v>
      </c>
      <c r="U5" s="79">
        <v>19</v>
      </c>
      <c r="V5" s="79">
        <v>20</v>
      </c>
      <c r="W5" s="79">
        <v>21</v>
      </c>
      <c r="X5" s="77">
        <v>22</v>
      </c>
      <c r="Y5" s="80">
        <v>23</v>
      </c>
      <c r="Z5" s="77">
        <v>24</v>
      </c>
      <c r="AA5" s="77">
        <v>25</v>
      </c>
      <c r="AB5" s="77">
        <v>26</v>
      </c>
      <c r="AC5" s="77">
        <v>27</v>
      </c>
      <c r="AD5" s="77">
        <v>28</v>
      </c>
      <c r="AE5" s="77">
        <v>29</v>
      </c>
      <c r="AF5" s="81">
        <v>30</v>
      </c>
      <c r="AG5" s="76">
        <v>1</v>
      </c>
      <c r="AH5" s="77">
        <f>AG5+1</f>
        <v>2</v>
      </c>
      <c r="AI5" s="77">
        <f>AH5+1</f>
        <v>3</v>
      </c>
      <c r="AJ5" s="77">
        <v>4</v>
      </c>
      <c r="AK5" s="77">
        <v>5</v>
      </c>
      <c r="AL5" s="77">
        <v>6</v>
      </c>
      <c r="AM5" s="77">
        <v>7</v>
      </c>
      <c r="AN5" s="77" t="e">
        <f>#REF!+1</f>
        <v>#REF!</v>
      </c>
      <c r="AO5" s="77" t="e">
        <f aca="true" t="shared" si="1" ref="AO5:AY5">AN5+1</f>
        <v>#REF!</v>
      </c>
      <c r="AP5" s="77" t="e">
        <f t="shared" si="1"/>
        <v>#REF!</v>
      </c>
      <c r="AQ5" s="77" t="e">
        <f t="shared" si="1"/>
        <v>#REF!</v>
      </c>
      <c r="AR5" s="77" t="e">
        <f t="shared" si="1"/>
        <v>#REF!</v>
      </c>
      <c r="AS5" s="77" t="e">
        <f t="shared" si="1"/>
        <v>#REF!</v>
      </c>
      <c r="AT5" s="77" t="e">
        <f t="shared" si="1"/>
        <v>#REF!</v>
      </c>
      <c r="AU5" s="77" t="e">
        <f t="shared" si="1"/>
        <v>#REF!</v>
      </c>
      <c r="AV5" s="77" t="e">
        <f t="shared" si="1"/>
        <v>#REF!</v>
      </c>
      <c r="AW5" s="77" t="e">
        <f t="shared" si="1"/>
        <v>#REF!</v>
      </c>
      <c r="AX5" s="77" t="e">
        <f t="shared" si="1"/>
        <v>#REF!</v>
      </c>
      <c r="AY5" s="78" t="e">
        <f t="shared" si="1"/>
        <v>#REF!</v>
      </c>
      <c r="AZ5" s="77">
        <v>19</v>
      </c>
      <c r="BA5" s="77">
        <v>20</v>
      </c>
      <c r="BB5" s="77">
        <v>21</v>
      </c>
      <c r="BC5" s="78">
        <v>22</v>
      </c>
      <c r="BD5" s="82">
        <v>23</v>
      </c>
      <c r="BE5" s="78">
        <v>24</v>
      </c>
      <c r="BF5" s="78">
        <v>25</v>
      </c>
      <c r="BG5" s="78">
        <v>26</v>
      </c>
      <c r="BH5" s="78">
        <v>27</v>
      </c>
      <c r="BI5" s="78">
        <v>28</v>
      </c>
      <c r="BJ5" s="78">
        <v>29</v>
      </c>
      <c r="BK5" s="82">
        <v>30</v>
      </c>
      <c r="BL5" s="217"/>
      <c r="BM5" s="220"/>
      <c r="BN5" s="223"/>
    </row>
    <row r="6" spans="1:67" ht="12.75">
      <c r="A6" s="21" t="s">
        <v>4</v>
      </c>
      <c r="B6" s="109" t="s">
        <v>37</v>
      </c>
      <c r="C6" s="160">
        <v>0</v>
      </c>
      <c r="D6" s="160" t="s">
        <v>39</v>
      </c>
      <c r="E6" s="160" t="s">
        <v>39</v>
      </c>
      <c r="F6" s="160" t="s">
        <v>39</v>
      </c>
      <c r="G6" s="160" t="s">
        <v>39</v>
      </c>
      <c r="H6" s="85" t="s">
        <v>39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87"/>
      <c r="V6" s="86"/>
      <c r="W6" s="86"/>
      <c r="X6" s="87"/>
      <c r="Y6" s="87"/>
      <c r="Z6" s="87"/>
      <c r="AA6" s="87"/>
      <c r="AB6" s="87"/>
      <c r="AC6" s="87"/>
      <c r="AD6" s="87"/>
      <c r="AE6" s="87"/>
      <c r="AF6" s="89"/>
      <c r="AG6" s="109" t="s">
        <v>37</v>
      </c>
      <c r="AH6" s="84">
        <v>0</v>
      </c>
      <c r="AI6" s="160" t="s">
        <v>39</v>
      </c>
      <c r="AJ6" s="160" t="s">
        <v>39</v>
      </c>
      <c r="AK6" s="160" t="s">
        <v>39</v>
      </c>
      <c r="AL6" s="160" t="s">
        <v>39</v>
      </c>
      <c r="AM6" s="84" t="s">
        <v>39</v>
      </c>
      <c r="AN6" s="87"/>
      <c r="AO6" s="91">
        <v>5</v>
      </c>
      <c r="AP6" s="91">
        <v>2</v>
      </c>
      <c r="AQ6" s="91">
        <v>1</v>
      </c>
      <c r="AR6" s="91">
        <v>1</v>
      </c>
      <c r="AS6" s="87"/>
      <c r="AT6" s="92">
        <v>1</v>
      </c>
      <c r="AU6" s="87"/>
      <c r="AV6" s="87"/>
      <c r="AW6" s="92">
        <v>3</v>
      </c>
      <c r="AX6" s="92">
        <v>1</v>
      </c>
      <c r="AY6" s="93">
        <v>5</v>
      </c>
      <c r="AZ6" s="92">
        <v>1</v>
      </c>
      <c r="BA6" s="86"/>
      <c r="BB6" s="94">
        <v>3</v>
      </c>
      <c r="BC6" s="94">
        <v>1</v>
      </c>
      <c r="BD6" s="86"/>
      <c r="BE6" s="94">
        <v>1</v>
      </c>
      <c r="BF6" s="94">
        <v>3</v>
      </c>
      <c r="BG6" s="94">
        <v>1</v>
      </c>
      <c r="BH6" s="94">
        <v>2</v>
      </c>
      <c r="BI6" s="86"/>
      <c r="BJ6" s="86"/>
      <c r="BK6" s="89"/>
      <c r="BL6" s="156">
        <f aca="true" t="shared" si="2" ref="BL6:BL22">SUM(B6:H6,AG6:AM6)</f>
        <v>0</v>
      </c>
      <c r="BM6" s="95">
        <f aca="true" t="shared" si="3" ref="BM6:BM22">SUM(B6:H6)</f>
        <v>0</v>
      </c>
      <c r="BN6" s="96">
        <f aca="true" t="shared" si="4" ref="BN6:BN22">SUM(AG6:AM6)</f>
        <v>0</v>
      </c>
      <c r="BO6" s="9"/>
    </row>
    <row r="7" spans="1:67" ht="12.75">
      <c r="A7" s="21" t="s">
        <v>5</v>
      </c>
      <c r="B7" s="97">
        <v>0</v>
      </c>
      <c r="C7" s="84">
        <v>0</v>
      </c>
      <c r="D7" s="84" t="s">
        <v>39</v>
      </c>
      <c r="E7" s="84" t="s">
        <v>39</v>
      </c>
      <c r="F7" s="84" t="s">
        <v>39</v>
      </c>
      <c r="G7" s="84" t="s">
        <v>39</v>
      </c>
      <c r="H7" s="99" t="s">
        <v>39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U7" s="87"/>
      <c r="V7" s="86"/>
      <c r="W7" s="86"/>
      <c r="X7" s="87"/>
      <c r="Y7" s="87"/>
      <c r="Z7" s="87"/>
      <c r="AA7" s="87"/>
      <c r="AB7" s="87"/>
      <c r="AC7" s="87"/>
      <c r="AD7" s="87"/>
      <c r="AE7" s="87"/>
      <c r="AF7" s="89"/>
      <c r="AG7" s="84">
        <v>0</v>
      </c>
      <c r="AH7" s="84">
        <v>0</v>
      </c>
      <c r="AI7" s="84" t="s">
        <v>39</v>
      </c>
      <c r="AJ7" s="84" t="s">
        <v>39</v>
      </c>
      <c r="AK7" s="84" t="s">
        <v>39</v>
      </c>
      <c r="AL7" s="84" t="s">
        <v>39</v>
      </c>
      <c r="AM7" s="100" t="s">
        <v>39</v>
      </c>
      <c r="AN7" s="91">
        <v>2</v>
      </c>
      <c r="AO7" s="91">
        <v>2</v>
      </c>
      <c r="AP7" s="87"/>
      <c r="AQ7" s="92">
        <v>1</v>
      </c>
      <c r="AR7" s="87" t="s">
        <v>37</v>
      </c>
      <c r="AS7" s="92">
        <v>1</v>
      </c>
      <c r="AT7" s="92">
        <v>1</v>
      </c>
      <c r="AU7" s="87"/>
      <c r="AV7" s="87" t="s">
        <v>37</v>
      </c>
      <c r="AW7" s="87" t="s">
        <v>37</v>
      </c>
      <c r="AX7" s="87" t="s">
        <v>37</v>
      </c>
      <c r="AY7" s="88" t="s">
        <v>37</v>
      </c>
      <c r="AZ7" s="92">
        <v>2</v>
      </c>
      <c r="BA7" s="94">
        <v>2</v>
      </c>
      <c r="BB7" s="86" t="s">
        <v>37</v>
      </c>
      <c r="BC7" s="86" t="s">
        <v>37</v>
      </c>
      <c r="BD7" s="86" t="s">
        <v>0</v>
      </c>
      <c r="BE7" s="86" t="s">
        <v>37</v>
      </c>
      <c r="BF7" s="86" t="s">
        <v>37</v>
      </c>
      <c r="BG7" s="86" t="s">
        <v>37</v>
      </c>
      <c r="BH7" s="94">
        <v>2</v>
      </c>
      <c r="BI7" s="94">
        <v>1</v>
      </c>
      <c r="BJ7" s="94">
        <v>1</v>
      </c>
      <c r="BK7" s="86"/>
      <c r="BL7" s="101">
        <f t="shared" si="2"/>
        <v>0</v>
      </c>
      <c r="BM7" s="95">
        <f t="shared" si="3"/>
        <v>0</v>
      </c>
      <c r="BN7" s="96">
        <f t="shared" si="4"/>
        <v>0</v>
      </c>
      <c r="BO7" s="102"/>
    </row>
    <row r="8" spans="1:67" ht="12.75">
      <c r="A8" s="21" t="s">
        <v>6</v>
      </c>
      <c r="B8" s="97">
        <v>0</v>
      </c>
      <c r="C8" s="109" t="s">
        <v>37</v>
      </c>
      <c r="D8" s="84" t="s">
        <v>39</v>
      </c>
      <c r="E8" s="84" t="s">
        <v>39</v>
      </c>
      <c r="F8" s="84" t="s">
        <v>39</v>
      </c>
      <c r="G8" s="84" t="s">
        <v>39</v>
      </c>
      <c r="H8" s="104" t="s">
        <v>39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U8" s="87"/>
      <c r="V8" s="86"/>
      <c r="W8" s="86"/>
      <c r="X8" s="87"/>
      <c r="Y8" s="87"/>
      <c r="Z8" s="87"/>
      <c r="AA8" s="87"/>
      <c r="AB8" s="87"/>
      <c r="AC8" s="87"/>
      <c r="AD8" s="87"/>
      <c r="AE8" s="87"/>
      <c r="AF8" s="89"/>
      <c r="AG8" s="84">
        <v>0</v>
      </c>
      <c r="AH8" s="109" t="s">
        <v>37</v>
      </c>
      <c r="AI8" s="84" t="s">
        <v>39</v>
      </c>
      <c r="AJ8" s="84" t="s">
        <v>39</v>
      </c>
      <c r="AK8" s="84" t="s">
        <v>39</v>
      </c>
      <c r="AL8" s="84" t="s">
        <v>39</v>
      </c>
      <c r="AM8" s="84" t="s">
        <v>39</v>
      </c>
      <c r="AN8" s="87"/>
      <c r="AO8" s="91">
        <v>1</v>
      </c>
      <c r="AP8" s="87"/>
      <c r="AQ8" s="87"/>
      <c r="AR8" s="91">
        <v>2</v>
      </c>
      <c r="AS8" s="87"/>
      <c r="AT8" s="87"/>
      <c r="AU8" s="87"/>
      <c r="AV8" s="87"/>
      <c r="AW8" s="87"/>
      <c r="AX8" s="87"/>
      <c r="AY8" s="88"/>
      <c r="AZ8" s="87"/>
      <c r="BA8" s="86"/>
      <c r="BB8" s="86"/>
      <c r="BC8" s="94">
        <v>1</v>
      </c>
      <c r="BD8" s="86"/>
      <c r="BE8" s="86"/>
      <c r="BF8" s="94">
        <v>1</v>
      </c>
      <c r="BG8" s="86"/>
      <c r="BH8" s="94">
        <v>2</v>
      </c>
      <c r="BI8" s="86"/>
      <c r="BJ8" s="86"/>
      <c r="BK8" s="86"/>
      <c r="BL8" s="101">
        <f t="shared" si="2"/>
        <v>0</v>
      </c>
      <c r="BM8" s="95">
        <f t="shared" si="3"/>
        <v>0</v>
      </c>
      <c r="BN8" s="96">
        <f t="shared" si="4"/>
        <v>0</v>
      </c>
      <c r="BO8" s="102"/>
    </row>
    <row r="9" spans="1:67" ht="12.75">
      <c r="A9" s="21" t="s">
        <v>7</v>
      </c>
      <c r="B9" s="105" t="s">
        <v>43</v>
      </c>
      <c r="C9" s="105" t="s">
        <v>43</v>
      </c>
      <c r="D9" s="98" t="s">
        <v>39</v>
      </c>
      <c r="E9" s="98" t="s">
        <v>39</v>
      </c>
      <c r="F9" s="98" t="s">
        <v>39</v>
      </c>
      <c r="G9" s="98" t="s">
        <v>39</v>
      </c>
      <c r="H9" s="107" t="s">
        <v>39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87"/>
      <c r="V9" s="86"/>
      <c r="W9" s="86"/>
      <c r="X9" s="87"/>
      <c r="Y9" s="87"/>
      <c r="Z9" s="87"/>
      <c r="AA9" s="87"/>
      <c r="AB9" s="87"/>
      <c r="AC9" s="87"/>
      <c r="AD9" s="87"/>
      <c r="AE9" s="87"/>
      <c r="AF9" s="89"/>
      <c r="AG9" s="106" t="s">
        <v>43</v>
      </c>
      <c r="AH9" s="105" t="s">
        <v>43</v>
      </c>
      <c r="AI9" s="98" t="s">
        <v>39</v>
      </c>
      <c r="AJ9" s="98" t="s">
        <v>39</v>
      </c>
      <c r="AK9" s="98" t="s">
        <v>39</v>
      </c>
      <c r="AL9" s="98" t="s">
        <v>39</v>
      </c>
      <c r="AM9" s="84" t="s">
        <v>39</v>
      </c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8"/>
      <c r="AZ9" s="87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101">
        <f t="shared" si="2"/>
        <v>0</v>
      </c>
      <c r="BM9" s="95">
        <f t="shared" si="3"/>
        <v>0</v>
      </c>
      <c r="BN9" s="96">
        <f t="shared" si="4"/>
        <v>0</v>
      </c>
      <c r="BO9" s="102"/>
    </row>
    <row r="10" spans="1:67" ht="12.75">
      <c r="A10" s="108" t="s">
        <v>46</v>
      </c>
      <c r="B10" s="83">
        <v>1</v>
      </c>
      <c r="C10" s="161">
        <v>0</v>
      </c>
      <c r="D10" s="98" t="s">
        <v>39</v>
      </c>
      <c r="E10" s="98" t="s">
        <v>39</v>
      </c>
      <c r="F10" s="98" t="s">
        <v>39</v>
      </c>
      <c r="G10" s="98" t="s">
        <v>39</v>
      </c>
      <c r="H10" s="110" t="s">
        <v>39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8"/>
      <c r="U10" s="87"/>
      <c r="V10" s="86"/>
      <c r="W10" s="86"/>
      <c r="X10" s="87"/>
      <c r="Y10" s="87"/>
      <c r="Z10" s="87"/>
      <c r="AA10" s="87"/>
      <c r="AB10" s="87"/>
      <c r="AC10" s="87"/>
      <c r="AD10" s="87"/>
      <c r="AE10" s="87"/>
      <c r="AF10" s="89"/>
      <c r="AG10" s="84">
        <v>0</v>
      </c>
      <c r="AH10" s="161">
        <v>0</v>
      </c>
      <c r="AI10" s="98" t="s">
        <v>39</v>
      </c>
      <c r="AJ10" s="98" t="s">
        <v>39</v>
      </c>
      <c r="AK10" s="98" t="s">
        <v>39</v>
      </c>
      <c r="AL10" s="98" t="s">
        <v>39</v>
      </c>
      <c r="AM10" s="98" t="s">
        <v>39</v>
      </c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8"/>
      <c r="AZ10" s="87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9"/>
      <c r="BL10" s="111">
        <f t="shared" si="2"/>
        <v>1</v>
      </c>
      <c r="BM10" s="95">
        <f t="shared" si="3"/>
        <v>1</v>
      </c>
      <c r="BN10" s="96">
        <f t="shared" si="4"/>
        <v>0</v>
      </c>
      <c r="BO10" s="102"/>
    </row>
    <row r="11" spans="1:67" ht="12.75">
      <c r="A11" s="22" t="s">
        <v>31</v>
      </c>
      <c r="B11" s="97">
        <v>0</v>
      </c>
      <c r="C11" s="161">
        <v>0</v>
      </c>
      <c r="D11" s="84" t="s">
        <v>39</v>
      </c>
      <c r="E11" s="84" t="s">
        <v>39</v>
      </c>
      <c r="F11" s="84" t="s">
        <v>39</v>
      </c>
      <c r="G11" s="84" t="s">
        <v>39</v>
      </c>
      <c r="H11" s="162" t="s">
        <v>39</v>
      </c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/>
      <c r="U11" s="87"/>
      <c r="V11" s="86"/>
      <c r="W11" s="86"/>
      <c r="X11" s="87"/>
      <c r="Y11" s="87"/>
      <c r="Z11" s="87"/>
      <c r="AA11" s="87"/>
      <c r="AB11" s="87"/>
      <c r="AC11" s="87"/>
      <c r="AD11" s="87"/>
      <c r="AE11" s="87"/>
      <c r="AF11" s="89"/>
      <c r="AG11" s="84">
        <v>0</v>
      </c>
      <c r="AH11" s="84">
        <v>0</v>
      </c>
      <c r="AI11" s="84" t="s">
        <v>39</v>
      </c>
      <c r="AJ11" s="84" t="s">
        <v>39</v>
      </c>
      <c r="AK11" s="84" t="s">
        <v>39</v>
      </c>
      <c r="AL11" s="84" t="s">
        <v>39</v>
      </c>
      <c r="AM11" s="112" t="s">
        <v>39</v>
      </c>
      <c r="AN11" s="87"/>
      <c r="AO11" s="87"/>
      <c r="AP11" s="87"/>
      <c r="AQ11" s="92">
        <v>1</v>
      </c>
      <c r="AR11" s="87"/>
      <c r="AS11" s="87"/>
      <c r="AT11" s="87"/>
      <c r="AU11" s="87"/>
      <c r="AV11" s="87"/>
      <c r="AW11" s="87"/>
      <c r="AX11" s="87"/>
      <c r="AY11" s="88"/>
      <c r="AZ11" s="87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101">
        <f t="shared" si="2"/>
        <v>0</v>
      </c>
      <c r="BM11" s="95">
        <f t="shared" si="3"/>
        <v>0</v>
      </c>
      <c r="BN11" s="96">
        <f t="shared" si="4"/>
        <v>0</v>
      </c>
      <c r="BO11" s="102"/>
    </row>
    <row r="12" spans="1:67" ht="12.75">
      <c r="A12" s="21" t="s">
        <v>8</v>
      </c>
      <c r="B12" s="83">
        <v>1</v>
      </c>
      <c r="C12" s="109" t="s">
        <v>37</v>
      </c>
      <c r="D12" s="161" t="s">
        <v>39</v>
      </c>
      <c r="E12" s="161" t="s">
        <v>39</v>
      </c>
      <c r="F12" s="161" t="s">
        <v>39</v>
      </c>
      <c r="G12" s="161" t="s">
        <v>39</v>
      </c>
      <c r="H12" s="113" t="s">
        <v>39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7"/>
      <c r="V12" s="86"/>
      <c r="W12" s="86"/>
      <c r="X12" s="87"/>
      <c r="Y12" s="87"/>
      <c r="Z12" s="87"/>
      <c r="AA12" s="87"/>
      <c r="AB12" s="87"/>
      <c r="AC12" s="87"/>
      <c r="AD12" s="87"/>
      <c r="AE12" s="87"/>
      <c r="AF12" s="89"/>
      <c r="AG12" s="97">
        <v>0</v>
      </c>
      <c r="AH12" s="109" t="s">
        <v>37</v>
      </c>
      <c r="AI12" s="161" t="s">
        <v>39</v>
      </c>
      <c r="AJ12" s="161" t="s">
        <v>39</v>
      </c>
      <c r="AK12" s="161" t="s">
        <v>39</v>
      </c>
      <c r="AL12" s="161" t="s">
        <v>39</v>
      </c>
      <c r="AM12" s="100" t="s">
        <v>39</v>
      </c>
      <c r="AN12" s="91">
        <v>1</v>
      </c>
      <c r="AO12" s="91">
        <v>1</v>
      </c>
      <c r="AP12" s="92">
        <v>2</v>
      </c>
      <c r="AQ12" s="87"/>
      <c r="AR12" s="87"/>
      <c r="AS12" s="87"/>
      <c r="AT12" s="92">
        <v>1</v>
      </c>
      <c r="AU12" s="92">
        <v>2</v>
      </c>
      <c r="AV12" s="92">
        <v>2</v>
      </c>
      <c r="AW12" s="92">
        <v>1</v>
      </c>
      <c r="AX12" s="87"/>
      <c r="AY12" s="93">
        <v>1</v>
      </c>
      <c r="AZ12" s="92">
        <v>1</v>
      </c>
      <c r="BA12" s="94">
        <v>1</v>
      </c>
      <c r="BB12" s="94">
        <v>1</v>
      </c>
      <c r="BC12" s="86"/>
      <c r="BD12" s="86"/>
      <c r="BE12" s="94">
        <v>1</v>
      </c>
      <c r="BF12" s="94">
        <v>1</v>
      </c>
      <c r="BG12" s="86"/>
      <c r="BH12" s="94">
        <v>1</v>
      </c>
      <c r="BI12" s="94">
        <v>1</v>
      </c>
      <c r="BJ12" s="86"/>
      <c r="BK12" s="86"/>
      <c r="BL12" s="101">
        <f t="shared" si="2"/>
        <v>1</v>
      </c>
      <c r="BM12" s="95">
        <f t="shared" si="3"/>
        <v>1</v>
      </c>
      <c r="BN12" s="96">
        <f t="shared" si="4"/>
        <v>0</v>
      </c>
      <c r="BO12" s="102"/>
    </row>
    <row r="13" spans="1:67" ht="12.75">
      <c r="A13" s="21" t="s">
        <v>9</v>
      </c>
      <c r="B13" s="97">
        <v>0</v>
      </c>
      <c r="C13" s="100">
        <v>0</v>
      </c>
      <c r="D13" s="84" t="s">
        <v>39</v>
      </c>
      <c r="E13" s="84" t="s">
        <v>39</v>
      </c>
      <c r="F13" s="84" t="s">
        <v>39</v>
      </c>
      <c r="G13" s="84" t="s">
        <v>39</v>
      </c>
      <c r="H13" s="104" t="s">
        <v>39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7"/>
      <c r="V13" s="86"/>
      <c r="W13" s="86"/>
      <c r="X13" s="87"/>
      <c r="Y13" s="87"/>
      <c r="Z13" s="87"/>
      <c r="AA13" s="87"/>
      <c r="AB13" s="87"/>
      <c r="AC13" s="87"/>
      <c r="AD13" s="87"/>
      <c r="AE13" s="87"/>
      <c r="AF13" s="89"/>
      <c r="AG13" s="97">
        <v>0</v>
      </c>
      <c r="AH13" s="114">
        <v>0</v>
      </c>
      <c r="AI13" s="84" t="s">
        <v>39</v>
      </c>
      <c r="AJ13" s="84" t="s">
        <v>39</v>
      </c>
      <c r="AK13" s="84" t="s">
        <v>39</v>
      </c>
      <c r="AL13" s="84" t="s">
        <v>39</v>
      </c>
      <c r="AM13" s="114" t="s">
        <v>39</v>
      </c>
      <c r="AN13" s="87"/>
      <c r="AO13" s="87"/>
      <c r="AP13" s="92"/>
      <c r="AQ13" s="87"/>
      <c r="AR13" s="87"/>
      <c r="AS13" s="92"/>
      <c r="AT13" s="87"/>
      <c r="AU13" s="87"/>
      <c r="AV13" s="87"/>
      <c r="AW13" s="87"/>
      <c r="AX13" s="87"/>
      <c r="AY13" s="88"/>
      <c r="AZ13" s="92"/>
      <c r="BA13" s="86"/>
      <c r="BB13" s="86"/>
      <c r="BC13" s="86"/>
      <c r="BD13" s="86"/>
      <c r="BE13" s="86"/>
      <c r="BF13" s="94"/>
      <c r="BG13" s="86"/>
      <c r="BH13" s="86"/>
      <c r="BI13" s="86"/>
      <c r="BJ13" s="86"/>
      <c r="BK13" s="86"/>
      <c r="BL13" s="101">
        <f t="shared" si="2"/>
        <v>0</v>
      </c>
      <c r="BM13" s="95">
        <f t="shared" si="3"/>
        <v>0</v>
      </c>
      <c r="BN13" s="96">
        <f t="shared" si="4"/>
        <v>0</v>
      </c>
      <c r="BO13" s="102"/>
    </row>
    <row r="14" spans="1:67" ht="12.75">
      <c r="A14" s="21" t="s">
        <v>10</v>
      </c>
      <c r="B14" s="109" t="s">
        <v>37</v>
      </c>
      <c r="C14" s="109" t="s">
        <v>37</v>
      </c>
      <c r="D14" s="106" t="s">
        <v>39</v>
      </c>
      <c r="E14" s="106" t="s">
        <v>39</v>
      </c>
      <c r="F14" s="106" t="s">
        <v>39</v>
      </c>
      <c r="G14" s="106" t="s">
        <v>39</v>
      </c>
      <c r="H14" s="104" t="s">
        <v>39</v>
      </c>
      <c r="I14" s="115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/>
      <c r="U14" s="116"/>
      <c r="V14" s="115"/>
      <c r="W14" s="115"/>
      <c r="X14" s="116"/>
      <c r="Y14" s="116"/>
      <c r="Z14" s="116"/>
      <c r="AA14" s="116"/>
      <c r="AB14" s="116"/>
      <c r="AC14" s="116"/>
      <c r="AD14" s="116"/>
      <c r="AE14" s="116"/>
      <c r="AF14" s="118"/>
      <c r="AG14" s="8" t="s">
        <v>37</v>
      </c>
      <c r="AH14" s="109" t="s">
        <v>37</v>
      </c>
      <c r="AI14" s="106" t="s">
        <v>39</v>
      </c>
      <c r="AJ14" s="106" t="s">
        <v>39</v>
      </c>
      <c r="AK14" s="106" t="s">
        <v>39</v>
      </c>
      <c r="AL14" s="106" t="s">
        <v>39</v>
      </c>
      <c r="AM14" s="100" t="s">
        <v>39</v>
      </c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9"/>
      <c r="AY14" s="120"/>
      <c r="AZ14" s="116"/>
      <c r="BA14" s="115"/>
      <c r="BB14" s="121"/>
      <c r="BC14" s="115"/>
      <c r="BD14" s="115"/>
      <c r="BE14" s="121"/>
      <c r="BF14" s="115"/>
      <c r="BG14" s="115"/>
      <c r="BH14" s="115"/>
      <c r="BI14" s="115"/>
      <c r="BJ14" s="115"/>
      <c r="BK14" s="115"/>
      <c r="BL14" s="101">
        <f t="shared" si="2"/>
        <v>0</v>
      </c>
      <c r="BM14" s="95">
        <f t="shared" si="3"/>
        <v>0</v>
      </c>
      <c r="BN14" s="96">
        <f t="shared" si="4"/>
        <v>0</v>
      </c>
      <c r="BO14" s="102"/>
    </row>
    <row r="15" spans="1:67" ht="12.75">
      <c r="A15" s="21" t="s">
        <v>36</v>
      </c>
      <c r="B15" s="97">
        <v>0</v>
      </c>
      <c r="C15" s="157">
        <v>0</v>
      </c>
      <c r="D15" s="157" t="s">
        <v>39</v>
      </c>
      <c r="E15" s="157" t="s">
        <v>39</v>
      </c>
      <c r="F15" s="157" t="s">
        <v>39</v>
      </c>
      <c r="G15" s="157" t="s">
        <v>39</v>
      </c>
      <c r="H15" s="104" t="s">
        <v>39</v>
      </c>
      <c r="I15" s="115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116"/>
      <c r="V15" s="115"/>
      <c r="W15" s="115"/>
      <c r="X15" s="116"/>
      <c r="Y15" s="116"/>
      <c r="Z15" s="116"/>
      <c r="AA15" s="116"/>
      <c r="AB15" s="116"/>
      <c r="AC15" s="116"/>
      <c r="AD15" s="116"/>
      <c r="AE15" s="116"/>
      <c r="AF15" s="118"/>
      <c r="AG15" s="84">
        <v>0</v>
      </c>
      <c r="AH15" s="158">
        <v>0</v>
      </c>
      <c r="AI15" s="157" t="s">
        <v>39</v>
      </c>
      <c r="AJ15" s="157" t="s">
        <v>39</v>
      </c>
      <c r="AK15" s="157" t="s">
        <v>39</v>
      </c>
      <c r="AL15" s="157" t="s">
        <v>39</v>
      </c>
      <c r="AM15" s="114" t="s">
        <v>39</v>
      </c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9"/>
      <c r="AY15" s="120"/>
      <c r="AZ15" s="116"/>
      <c r="BA15" s="115"/>
      <c r="BB15" s="121"/>
      <c r="BC15" s="115"/>
      <c r="BD15" s="115"/>
      <c r="BE15" s="121"/>
      <c r="BF15" s="115"/>
      <c r="BG15" s="115"/>
      <c r="BH15" s="115"/>
      <c r="BI15" s="115"/>
      <c r="BJ15" s="115"/>
      <c r="BK15" s="115"/>
      <c r="BL15" s="101">
        <f t="shared" si="2"/>
        <v>0</v>
      </c>
      <c r="BM15" s="95">
        <f t="shared" si="3"/>
        <v>0</v>
      </c>
      <c r="BN15" s="96">
        <f>SUM(AG15:AM15)</f>
        <v>0</v>
      </c>
      <c r="BO15" s="102"/>
    </row>
    <row r="16" spans="1:67" ht="12.75">
      <c r="A16" s="21" t="s">
        <v>11</v>
      </c>
      <c r="B16" s="83">
        <v>1</v>
      </c>
      <c r="C16" s="84">
        <v>0</v>
      </c>
      <c r="D16" s="84" t="s">
        <v>39</v>
      </c>
      <c r="E16" s="84" t="s">
        <v>39</v>
      </c>
      <c r="F16" s="84" t="s">
        <v>39</v>
      </c>
      <c r="G16" s="84" t="s">
        <v>39</v>
      </c>
      <c r="H16" s="104" t="s">
        <v>39</v>
      </c>
      <c r="I16" s="11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  <c r="U16" s="116"/>
      <c r="V16" s="115"/>
      <c r="W16" s="115"/>
      <c r="X16" s="116"/>
      <c r="Y16" s="116"/>
      <c r="Z16" s="116"/>
      <c r="AA16" s="116"/>
      <c r="AB16" s="116"/>
      <c r="AC16" s="116"/>
      <c r="AD16" s="116"/>
      <c r="AE16" s="116"/>
      <c r="AF16" s="118"/>
      <c r="AG16" s="90">
        <v>1</v>
      </c>
      <c r="AH16" s="103">
        <v>0</v>
      </c>
      <c r="AI16" s="84" t="s">
        <v>39</v>
      </c>
      <c r="AJ16" s="84" t="s">
        <v>39</v>
      </c>
      <c r="AK16" s="84" t="s">
        <v>39</v>
      </c>
      <c r="AL16" s="84" t="s">
        <v>39</v>
      </c>
      <c r="AM16" s="103" t="s">
        <v>39</v>
      </c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9"/>
      <c r="AY16" s="120"/>
      <c r="AZ16" s="116"/>
      <c r="BA16" s="115"/>
      <c r="BB16" s="121"/>
      <c r="BC16" s="115"/>
      <c r="BD16" s="115"/>
      <c r="BE16" s="121"/>
      <c r="BF16" s="115"/>
      <c r="BG16" s="115"/>
      <c r="BH16" s="115"/>
      <c r="BI16" s="115"/>
      <c r="BJ16" s="115"/>
      <c r="BK16" s="115"/>
      <c r="BL16" s="101">
        <f t="shared" si="2"/>
        <v>2</v>
      </c>
      <c r="BM16" s="95">
        <f t="shared" si="3"/>
        <v>1</v>
      </c>
      <c r="BN16" s="96">
        <f t="shared" si="4"/>
        <v>1</v>
      </c>
      <c r="BO16" s="102"/>
    </row>
    <row r="17" spans="1:67" ht="12.75">
      <c r="A17" s="21" t="s">
        <v>35</v>
      </c>
      <c r="B17" s="97">
        <v>0</v>
      </c>
      <c r="C17" s="161">
        <v>0</v>
      </c>
      <c r="D17" s="161" t="s">
        <v>39</v>
      </c>
      <c r="E17" s="161" t="s">
        <v>39</v>
      </c>
      <c r="F17" s="161" t="s">
        <v>39</v>
      </c>
      <c r="G17" s="161" t="s">
        <v>39</v>
      </c>
      <c r="H17" s="122" t="s">
        <v>39</v>
      </c>
      <c r="I17" s="115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16"/>
      <c r="V17" s="115"/>
      <c r="W17" s="115"/>
      <c r="X17" s="116"/>
      <c r="Y17" s="116"/>
      <c r="Z17" s="116"/>
      <c r="AA17" s="116"/>
      <c r="AB17" s="116"/>
      <c r="AC17" s="116"/>
      <c r="AD17" s="116"/>
      <c r="AE17" s="116"/>
      <c r="AF17" s="118"/>
      <c r="AG17" s="90">
        <v>1</v>
      </c>
      <c r="AH17" s="161">
        <v>0</v>
      </c>
      <c r="AI17" s="161" t="s">
        <v>39</v>
      </c>
      <c r="AJ17" s="161" t="s">
        <v>39</v>
      </c>
      <c r="AK17" s="161" t="s">
        <v>39</v>
      </c>
      <c r="AL17" s="161" t="s">
        <v>39</v>
      </c>
      <c r="AM17" s="98" t="s">
        <v>39</v>
      </c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9"/>
      <c r="AY17" s="120"/>
      <c r="AZ17" s="116"/>
      <c r="BA17" s="115"/>
      <c r="BB17" s="121"/>
      <c r="BC17" s="115"/>
      <c r="BD17" s="115"/>
      <c r="BE17" s="121"/>
      <c r="BF17" s="115"/>
      <c r="BG17" s="115"/>
      <c r="BH17" s="115"/>
      <c r="BI17" s="115"/>
      <c r="BJ17" s="115"/>
      <c r="BK17" s="115"/>
      <c r="BL17" s="101">
        <f t="shared" si="2"/>
        <v>1</v>
      </c>
      <c r="BM17" s="95">
        <f t="shared" si="3"/>
        <v>0</v>
      </c>
      <c r="BN17" s="96">
        <f t="shared" si="4"/>
        <v>1</v>
      </c>
      <c r="BO17" s="9"/>
    </row>
    <row r="18" spans="1:67" ht="12.75">
      <c r="A18" s="21" t="s">
        <v>32</v>
      </c>
      <c r="B18" s="109" t="s">
        <v>37</v>
      </c>
      <c r="C18" s="161">
        <v>0</v>
      </c>
      <c r="D18" s="98" t="s">
        <v>39</v>
      </c>
      <c r="E18" s="98" t="s">
        <v>39</v>
      </c>
      <c r="F18" s="98" t="s">
        <v>39</v>
      </c>
      <c r="G18" s="98" t="s">
        <v>39</v>
      </c>
      <c r="H18" s="104" t="s">
        <v>39</v>
      </c>
      <c r="I18" s="115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7"/>
      <c r="U18" s="116"/>
      <c r="V18" s="115"/>
      <c r="W18" s="115"/>
      <c r="X18" s="116"/>
      <c r="Y18" s="116"/>
      <c r="Z18" s="116"/>
      <c r="AA18" s="116"/>
      <c r="AB18" s="116"/>
      <c r="AC18" s="116"/>
      <c r="AD18" s="116"/>
      <c r="AE18" s="116"/>
      <c r="AF18" s="118"/>
      <c r="AG18" s="109" t="s">
        <v>37</v>
      </c>
      <c r="AH18" s="161">
        <v>0</v>
      </c>
      <c r="AI18" s="98" t="s">
        <v>39</v>
      </c>
      <c r="AJ18" s="98" t="s">
        <v>39</v>
      </c>
      <c r="AK18" s="98" t="s">
        <v>39</v>
      </c>
      <c r="AL18" s="98" t="s">
        <v>39</v>
      </c>
      <c r="AM18" s="103" t="s">
        <v>39</v>
      </c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9"/>
      <c r="AY18" s="120"/>
      <c r="AZ18" s="116"/>
      <c r="BA18" s="115"/>
      <c r="BB18" s="121"/>
      <c r="BC18" s="115"/>
      <c r="BD18" s="115"/>
      <c r="BE18" s="121"/>
      <c r="BF18" s="115"/>
      <c r="BG18" s="115"/>
      <c r="BH18" s="115"/>
      <c r="BI18" s="115"/>
      <c r="BJ18" s="115"/>
      <c r="BK18" s="115"/>
      <c r="BL18" s="101">
        <f t="shared" si="2"/>
        <v>0</v>
      </c>
      <c r="BM18" s="95">
        <f t="shared" si="3"/>
        <v>0</v>
      </c>
      <c r="BN18" s="96">
        <f t="shared" si="4"/>
        <v>0</v>
      </c>
      <c r="BO18" s="102"/>
    </row>
    <row r="19" spans="1:67" ht="12.75">
      <c r="A19" s="21" t="s">
        <v>33</v>
      </c>
      <c r="B19" s="109" t="s">
        <v>37</v>
      </c>
      <c r="C19" s="161">
        <v>0</v>
      </c>
      <c r="D19" s="98" t="s">
        <v>39</v>
      </c>
      <c r="E19" s="98" t="s">
        <v>39</v>
      </c>
      <c r="F19" s="98" t="s">
        <v>39</v>
      </c>
      <c r="G19" s="98" t="s">
        <v>39</v>
      </c>
      <c r="H19" s="162" t="s">
        <v>39</v>
      </c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U19" s="116"/>
      <c r="V19" s="115"/>
      <c r="W19" s="115"/>
      <c r="X19" s="116"/>
      <c r="Y19" s="116"/>
      <c r="Z19" s="116"/>
      <c r="AA19" s="116"/>
      <c r="AB19" s="116"/>
      <c r="AC19" s="116"/>
      <c r="AD19" s="116"/>
      <c r="AE19" s="116"/>
      <c r="AF19" s="118"/>
      <c r="AG19" s="109" t="s">
        <v>37</v>
      </c>
      <c r="AH19" s="84">
        <v>0</v>
      </c>
      <c r="AI19" s="98" t="s">
        <v>39</v>
      </c>
      <c r="AJ19" s="98" t="s">
        <v>39</v>
      </c>
      <c r="AK19" s="98" t="s">
        <v>39</v>
      </c>
      <c r="AL19" s="98" t="s">
        <v>39</v>
      </c>
      <c r="AM19" s="103" t="s">
        <v>39</v>
      </c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9"/>
      <c r="AY19" s="120"/>
      <c r="AZ19" s="116"/>
      <c r="BA19" s="115"/>
      <c r="BB19" s="121"/>
      <c r="BC19" s="115"/>
      <c r="BD19" s="115"/>
      <c r="BE19" s="121"/>
      <c r="BF19" s="115"/>
      <c r="BG19" s="115"/>
      <c r="BH19" s="115"/>
      <c r="BI19" s="115"/>
      <c r="BJ19" s="115"/>
      <c r="BK19" s="115"/>
      <c r="BL19" s="101">
        <f t="shared" si="2"/>
        <v>0</v>
      </c>
      <c r="BM19" s="95">
        <f t="shared" si="3"/>
        <v>0</v>
      </c>
      <c r="BN19" s="96">
        <f t="shared" si="4"/>
        <v>0</v>
      </c>
      <c r="BO19" s="9"/>
    </row>
    <row r="20" spans="1:67" ht="12.75">
      <c r="A20" s="21" t="s">
        <v>25</v>
      </c>
      <c r="B20" s="109" t="s">
        <v>37</v>
      </c>
      <c r="C20" s="109" t="s">
        <v>37</v>
      </c>
      <c r="D20" s="161" t="s">
        <v>39</v>
      </c>
      <c r="E20" s="161" t="s">
        <v>39</v>
      </c>
      <c r="F20" s="161" t="s">
        <v>39</v>
      </c>
      <c r="G20" s="161" t="s">
        <v>39</v>
      </c>
      <c r="H20" s="122" t="s">
        <v>39</v>
      </c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7"/>
      <c r="U20" s="116"/>
      <c r="V20" s="115"/>
      <c r="W20" s="115"/>
      <c r="X20" s="116"/>
      <c r="Y20" s="116"/>
      <c r="Z20" s="116"/>
      <c r="AA20" s="116"/>
      <c r="AB20" s="116"/>
      <c r="AC20" s="116"/>
      <c r="AD20" s="116"/>
      <c r="AE20" s="116"/>
      <c r="AF20" s="118"/>
      <c r="AG20" s="8" t="s">
        <v>37</v>
      </c>
      <c r="AH20" s="109" t="s">
        <v>37</v>
      </c>
      <c r="AI20" s="161" t="s">
        <v>39</v>
      </c>
      <c r="AJ20" s="161" t="s">
        <v>39</v>
      </c>
      <c r="AK20" s="161" t="s">
        <v>39</v>
      </c>
      <c r="AL20" s="161" t="s">
        <v>39</v>
      </c>
      <c r="AM20" s="98" t="s">
        <v>39</v>
      </c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9"/>
      <c r="AY20" s="120"/>
      <c r="AZ20" s="116"/>
      <c r="BA20" s="115"/>
      <c r="BB20" s="121"/>
      <c r="BC20" s="115"/>
      <c r="BD20" s="115"/>
      <c r="BE20" s="121"/>
      <c r="BF20" s="115"/>
      <c r="BG20" s="115"/>
      <c r="BH20" s="115"/>
      <c r="BI20" s="115"/>
      <c r="BJ20" s="115"/>
      <c r="BK20" s="115"/>
      <c r="BL20" s="101">
        <f t="shared" si="2"/>
        <v>0</v>
      </c>
      <c r="BM20" s="95">
        <f t="shared" si="3"/>
        <v>0</v>
      </c>
      <c r="BN20" s="96">
        <f t="shared" si="4"/>
        <v>0</v>
      </c>
      <c r="BO20" s="102"/>
    </row>
    <row r="21" spans="1:67" ht="12.75">
      <c r="A21" s="21" t="s">
        <v>12</v>
      </c>
      <c r="B21" s="97">
        <v>0</v>
      </c>
      <c r="C21" s="161">
        <v>0</v>
      </c>
      <c r="D21" s="98" t="s">
        <v>39</v>
      </c>
      <c r="E21" s="98" t="s">
        <v>39</v>
      </c>
      <c r="F21" s="98" t="s">
        <v>39</v>
      </c>
      <c r="G21" s="98" t="s">
        <v>39</v>
      </c>
      <c r="H21" s="112" t="s">
        <v>39</v>
      </c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7"/>
      <c r="U21" s="116"/>
      <c r="V21" s="115"/>
      <c r="W21" s="115"/>
      <c r="X21" s="116"/>
      <c r="Y21" s="116"/>
      <c r="Z21" s="116"/>
      <c r="AA21" s="116"/>
      <c r="AB21" s="116"/>
      <c r="AC21" s="116"/>
      <c r="AD21" s="116"/>
      <c r="AE21" s="116"/>
      <c r="AF21" s="118"/>
      <c r="AG21" s="84">
        <v>0</v>
      </c>
      <c r="AH21" s="161">
        <v>0</v>
      </c>
      <c r="AI21" s="98" t="s">
        <v>39</v>
      </c>
      <c r="AJ21" s="98" t="s">
        <v>39</v>
      </c>
      <c r="AK21" s="98" t="s">
        <v>39</v>
      </c>
      <c r="AL21" s="98" t="s">
        <v>39</v>
      </c>
      <c r="AM21" s="112" t="s">
        <v>39</v>
      </c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9"/>
      <c r="AY21" s="120"/>
      <c r="AZ21" s="116"/>
      <c r="BA21" s="115"/>
      <c r="BB21" s="121"/>
      <c r="BC21" s="115"/>
      <c r="BD21" s="115"/>
      <c r="BE21" s="121"/>
      <c r="BF21" s="115"/>
      <c r="BG21" s="115"/>
      <c r="BH21" s="115"/>
      <c r="BI21" s="115"/>
      <c r="BJ21" s="115"/>
      <c r="BK21" s="115"/>
      <c r="BL21" s="101">
        <f t="shared" si="2"/>
        <v>0</v>
      </c>
      <c r="BM21" s="95">
        <f t="shared" si="3"/>
        <v>0</v>
      </c>
      <c r="BN21" s="96">
        <f t="shared" si="4"/>
        <v>0</v>
      </c>
      <c r="BO21" s="102"/>
    </row>
    <row r="22" spans="1:67" ht="13.5" thickBot="1">
      <c r="A22" s="123" t="s">
        <v>13</v>
      </c>
      <c r="B22" s="155" t="s">
        <v>37</v>
      </c>
      <c r="C22" s="124">
        <v>0</v>
      </c>
      <c r="D22" s="124" t="s">
        <v>39</v>
      </c>
      <c r="E22" s="124" t="s">
        <v>39</v>
      </c>
      <c r="F22" s="124" t="s">
        <v>39</v>
      </c>
      <c r="G22" s="124" t="s">
        <v>39</v>
      </c>
      <c r="H22" s="125" t="s">
        <v>39</v>
      </c>
      <c r="I22" s="126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7"/>
      <c r="V22" s="126"/>
      <c r="W22" s="126"/>
      <c r="X22" s="127"/>
      <c r="Y22" s="127"/>
      <c r="Z22" s="127"/>
      <c r="AA22" s="127"/>
      <c r="AB22" s="127"/>
      <c r="AC22" s="127"/>
      <c r="AD22" s="127"/>
      <c r="AE22" s="127"/>
      <c r="AF22" s="129"/>
      <c r="AG22" s="159" t="s">
        <v>37</v>
      </c>
      <c r="AH22" s="124">
        <v>0</v>
      </c>
      <c r="AI22" s="124" t="s">
        <v>39</v>
      </c>
      <c r="AJ22" s="124" t="s">
        <v>39</v>
      </c>
      <c r="AK22" s="124" t="s">
        <v>39</v>
      </c>
      <c r="AL22" s="124" t="s">
        <v>39</v>
      </c>
      <c r="AM22" s="125" t="s">
        <v>39</v>
      </c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30"/>
      <c r="AY22" s="131"/>
      <c r="AZ22" s="127"/>
      <c r="BA22" s="126"/>
      <c r="BB22" s="132"/>
      <c r="BC22" s="126"/>
      <c r="BD22" s="126"/>
      <c r="BE22" s="132"/>
      <c r="BF22" s="126"/>
      <c r="BG22" s="126"/>
      <c r="BH22" s="126"/>
      <c r="BI22" s="126"/>
      <c r="BJ22" s="126"/>
      <c r="BK22" s="126"/>
      <c r="BL22" s="133">
        <f t="shared" si="2"/>
        <v>0</v>
      </c>
      <c r="BM22" s="134">
        <f t="shared" si="3"/>
        <v>0</v>
      </c>
      <c r="BN22" s="135">
        <f t="shared" si="4"/>
        <v>0</v>
      </c>
      <c r="BO22" s="102"/>
    </row>
    <row r="23" spans="1:67" ht="13.5" thickBot="1">
      <c r="A23" s="67" t="s">
        <v>0</v>
      </c>
      <c r="B23" s="136">
        <f aca="true" t="shared" si="5" ref="B23:X23">SUM(B6:B22)</f>
        <v>3</v>
      </c>
      <c r="C23" s="136">
        <f t="shared" si="5"/>
        <v>0</v>
      </c>
      <c r="D23" s="136">
        <f t="shared" si="5"/>
        <v>0</v>
      </c>
      <c r="E23" s="136">
        <f t="shared" si="5"/>
        <v>0</v>
      </c>
      <c r="F23" s="136">
        <f t="shared" si="5"/>
        <v>0</v>
      </c>
      <c r="G23" s="136">
        <f t="shared" si="5"/>
        <v>0</v>
      </c>
      <c r="H23" s="136">
        <f t="shared" si="5"/>
        <v>0</v>
      </c>
      <c r="I23" s="136">
        <f t="shared" si="5"/>
        <v>0</v>
      </c>
      <c r="J23" s="136">
        <f t="shared" si="5"/>
        <v>0</v>
      </c>
      <c r="K23" s="136">
        <f t="shared" si="5"/>
        <v>0</v>
      </c>
      <c r="L23" s="136">
        <f t="shared" si="5"/>
        <v>0</v>
      </c>
      <c r="M23" s="136">
        <f t="shared" si="5"/>
        <v>0</v>
      </c>
      <c r="N23" s="136">
        <f t="shared" si="5"/>
        <v>0</v>
      </c>
      <c r="O23" s="136">
        <f t="shared" si="5"/>
        <v>0</v>
      </c>
      <c r="P23" s="136">
        <f t="shared" si="5"/>
        <v>0</v>
      </c>
      <c r="Q23" s="136">
        <f t="shared" si="5"/>
        <v>0</v>
      </c>
      <c r="R23" s="136">
        <f t="shared" si="5"/>
        <v>0</v>
      </c>
      <c r="S23" s="136">
        <f t="shared" si="5"/>
        <v>0</v>
      </c>
      <c r="T23" s="136">
        <f t="shared" si="5"/>
        <v>0</v>
      </c>
      <c r="U23" s="136">
        <f t="shared" si="5"/>
        <v>0</v>
      </c>
      <c r="V23" s="136">
        <f t="shared" si="5"/>
        <v>0</v>
      </c>
      <c r="W23" s="136">
        <f t="shared" si="5"/>
        <v>0</v>
      </c>
      <c r="X23" s="136">
        <f t="shared" si="5"/>
        <v>0</v>
      </c>
      <c r="Y23" s="137">
        <v>5</v>
      </c>
      <c r="Z23" s="136">
        <f aca="true" t="shared" si="6" ref="Z23:AE23">SUM(Z6:Z22)</f>
        <v>0</v>
      </c>
      <c r="AA23" s="136">
        <f t="shared" si="6"/>
        <v>0</v>
      </c>
      <c r="AB23" s="136">
        <f t="shared" si="6"/>
        <v>0</v>
      </c>
      <c r="AC23" s="136">
        <f t="shared" si="6"/>
        <v>0</v>
      </c>
      <c r="AD23" s="136">
        <f t="shared" si="6"/>
        <v>0</v>
      </c>
      <c r="AE23" s="136">
        <f t="shared" si="6"/>
        <v>0</v>
      </c>
      <c r="AF23" s="137">
        <v>5</v>
      </c>
      <c r="AG23" s="136">
        <f aca="true" t="shared" si="7" ref="AG23:BN23">SUM(AG6:AG22)</f>
        <v>2</v>
      </c>
      <c r="AH23" s="136">
        <f t="shared" si="7"/>
        <v>0</v>
      </c>
      <c r="AI23" s="136">
        <f t="shared" si="7"/>
        <v>0</v>
      </c>
      <c r="AJ23" s="136">
        <f t="shared" si="7"/>
        <v>0</v>
      </c>
      <c r="AK23" s="136">
        <f t="shared" si="7"/>
        <v>0</v>
      </c>
      <c r="AL23" s="136">
        <f t="shared" si="7"/>
        <v>0</v>
      </c>
      <c r="AM23" s="136">
        <f t="shared" si="7"/>
        <v>0</v>
      </c>
      <c r="AN23" s="138">
        <f t="shared" si="7"/>
        <v>3</v>
      </c>
      <c r="AO23" s="138">
        <f t="shared" si="7"/>
        <v>9</v>
      </c>
      <c r="AP23" s="138">
        <f t="shared" si="7"/>
        <v>4</v>
      </c>
      <c r="AQ23" s="138">
        <f t="shared" si="7"/>
        <v>3</v>
      </c>
      <c r="AR23" s="138">
        <f t="shared" si="7"/>
        <v>3</v>
      </c>
      <c r="AS23" s="138">
        <f t="shared" si="7"/>
        <v>1</v>
      </c>
      <c r="AT23" s="138">
        <f t="shared" si="7"/>
        <v>3</v>
      </c>
      <c r="AU23" s="138">
        <f t="shared" si="7"/>
        <v>2</v>
      </c>
      <c r="AV23" s="138">
        <f t="shared" si="7"/>
        <v>2</v>
      </c>
      <c r="AW23" s="138">
        <f t="shared" si="7"/>
        <v>4</v>
      </c>
      <c r="AX23" s="138">
        <f t="shared" si="7"/>
        <v>1</v>
      </c>
      <c r="AY23" s="138">
        <f t="shared" si="7"/>
        <v>6</v>
      </c>
      <c r="AZ23" s="138">
        <f t="shared" si="7"/>
        <v>4</v>
      </c>
      <c r="BA23" s="138">
        <f t="shared" si="7"/>
        <v>3</v>
      </c>
      <c r="BB23" s="138">
        <f t="shared" si="7"/>
        <v>4</v>
      </c>
      <c r="BC23" s="138">
        <f t="shared" si="7"/>
        <v>2</v>
      </c>
      <c r="BD23" s="139">
        <f t="shared" si="7"/>
        <v>0</v>
      </c>
      <c r="BE23" s="138">
        <f t="shared" si="7"/>
        <v>2</v>
      </c>
      <c r="BF23" s="138">
        <f t="shared" si="7"/>
        <v>5</v>
      </c>
      <c r="BG23" s="138">
        <f t="shared" si="7"/>
        <v>1</v>
      </c>
      <c r="BH23" s="138">
        <f t="shared" si="7"/>
        <v>7</v>
      </c>
      <c r="BI23" s="138">
        <f t="shared" si="7"/>
        <v>2</v>
      </c>
      <c r="BJ23" s="138">
        <f t="shared" si="7"/>
        <v>1</v>
      </c>
      <c r="BK23" s="139">
        <f t="shared" si="7"/>
        <v>0</v>
      </c>
      <c r="BL23" s="140">
        <f t="shared" si="7"/>
        <v>5</v>
      </c>
      <c r="BM23" s="141">
        <f t="shared" si="7"/>
        <v>3</v>
      </c>
      <c r="BN23" s="142">
        <f t="shared" si="7"/>
        <v>2</v>
      </c>
      <c r="BO23" s="102"/>
    </row>
    <row r="24" spans="2:66" ht="12.7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9"/>
      <c r="Z24" s="138"/>
      <c r="AA24" s="138"/>
      <c r="AB24" s="138"/>
      <c r="AC24" s="138"/>
      <c r="AD24" s="138"/>
      <c r="AE24" s="138"/>
      <c r="AF24" s="139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9"/>
      <c r="BE24" s="138"/>
      <c r="BF24" s="138"/>
      <c r="BG24" s="138"/>
      <c r="BH24" s="138"/>
      <c r="BI24" s="138"/>
      <c r="BJ24" s="138"/>
      <c r="BK24" s="139"/>
      <c r="BL24" s="143"/>
      <c r="BM24" s="143"/>
      <c r="BN24" s="143"/>
    </row>
    <row r="25" spans="2:63" ht="12.7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9"/>
      <c r="Z25" s="138"/>
      <c r="AA25" s="138"/>
      <c r="AB25" s="138"/>
      <c r="AC25" s="138"/>
      <c r="AD25" s="138"/>
      <c r="AE25" s="138"/>
      <c r="AF25" s="139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9"/>
      <c r="BE25" s="138"/>
      <c r="BF25" s="138"/>
      <c r="BG25" s="138"/>
      <c r="BH25" s="138"/>
      <c r="BI25" s="138"/>
      <c r="BJ25" s="138"/>
      <c r="BK25" s="139"/>
    </row>
    <row r="26" spans="1:67" ht="12.75">
      <c r="A26" s="144" t="s">
        <v>14</v>
      </c>
      <c r="B26" s="224" t="s">
        <v>15</v>
      </c>
      <c r="C26" s="224"/>
      <c r="D26" s="225" t="s">
        <v>16</v>
      </c>
      <c r="E26" s="226"/>
      <c r="F26" s="225" t="s">
        <v>17</v>
      </c>
      <c r="G26" s="227"/>
      <c r="H26" s="228" t="s">
        <v>18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30"/>
      <c r="AK26" s="145"/>
      <c r="AL26" s="231" t="s">
        <v>19</v>
      </c>
      <c r="AM26" s="231"/>
      <c r="BO26" s="67"/>
    </row>
    <row r="27" spans="1:67" ht="12.75">
      <c r="A27" s="28" t="s">
        <v>20</v>
      </c>
      <c r="B27" s="195">
        <v>2</v>
      </c>
      <c r="C27" s="195"/>
      <c r="D27" s="195">
        <v>7</v>
      </c>
      <c r="E27" s="195"/>
      <c r="F27" s="200">
        <f>D27/B27</f>
        <v>3.5</v>
      </c>
      <c r="G27" s="232"/>
      <c r="H27" s="233">
        <v>0</v>
      </c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K27" s="146"/>
      <c r="AL27" s="231" t="s">
        <v>21</v>
      </c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O27" s="67"/>
    </row>
    <row r="28" spans="1:67" ht="12.75">
      <c r="A28" s="147" t="s">
        <v>44</v>
      </c>
      <c r="B28" s="236" t="s">
        <v>39</v>
      </c>
      <c r="C28" s="236"/>
      <c r="D28" s="237" t="s">
        <v>39</v>
      </c>
      <c r="E28" s="238"/>
      <c r="F28" s="200" t="s">
        <v>39</v>
      </c>
      <c r="G28" s="232"/>
      <c r="H28" s="239" t="s">
        <v>39</v>
      </c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1"/>
      <c r="BO28" s="67"/>
    </row>
    <row r="29" spans="1:33" ht="12.75">
      <c r="A29" s="149"/>
      <c r="B29" s="236"/>
      <c r="C29" s="236"/>
      <c r="D29" s="237"/>
      <c r="E29" s="238"/>
      <c r="F29" s="242"/>
      <c r="G29" s="243"/>
      <c r="H29" s="148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1"/>
    </row>
    <row r="31" spans="1:4" ht="12.75">
      <c r="A31" s="152" t="s">
        <v>22</v>
      </c>
      <c r="B31" s="152"/>
      <c r="D31" s="152"/>
    </row>
    <row r="32" spans="1:4" ht="12.75">
      <c r="A32" s="152" t="s">
        <v>45</v>
      </c>
      <c r="B32" s="152"/>
      <c r="D32" s="152"/>
    </row>
    <row r="33" spans="1:67" ht="12.75">
      <c r="A33" s="153" t="s">
        <v>24</v>
      </c>
      <c r="B33" s="152"/>
      <c r="D33" s="152"/>
      <c r="BO33" s="154"/>
    </row>
    <row r="34" ht="12.75">
      <c r="BO34" s="154"/>
    </row>
    <row r="35" ht="12.75">
      <c r="BO35" s="154"/>
    </row>
  </sheetData>
  <sheetProtection password="D114" sheet="1" objects="1" scenarios="1"/>
  <mergeCells count="25">
    <mergeCell ref="B28:C28"/>
    <mergeCell ref="D28:E28"/>
    <mergeCell ref="F28:G28"/>
    <mergeCell ref="H28:AG28"/>
    <mergeCell ref="B29:C29"/>
    <mergeCell ref="D29:E29"/>
    <mergeCell ref="F29:G29"/>
    <mergeCell ref="B26:C26"/>
    <mergeCell ref="D26:E26"/>
    <mergeCell ref="F26:G26"/>
    <mergeCell ref="H26:AG26"/>
    <mergeCell ref="AL26:AM26"/>
    <mergeCell ref="B27:C27"/>
    <mergeCell ref="D27:E27"/>
    <mergeCell ref="F27:G27"/>
    <mergeCell ref="H27:AG27"/>
    <mergeCell ref="AL27:BL27"/>
    <mergeCell ref="A1:BN2"/>
    <mergeCell ref="B3:H3"/>
    <mergeCell ref="N3:Q3"/>
    <mergeCell ref="AG3:AM3"/>
    <mergeCell ref="AR3:AV3"/>
    <mergeCell ref="BL3:BL5"/>
    <mergeCell ref="BM3:BM5"/>
    <mergeCell ref="BN3:BN5"/>
  </mergeCells>
  <printOptions/>
  <pageMargins left="0.7" right="0.7" top="0.75" bottom="0.75" header="0.3" footer="0.3"/>
  <pageSetup orientation="portrait" paperSize="9" r:id="rId1"/>
  <ignoredErrors>
    <ignoredError sqref="BL16:BN16 BL7:BN14 F23:AM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Robbie Alfoldy</cp:lastModifiedBy>
  <cp:lastPrinted>2022-08-08T10:15:07Z</cp:lastPrinted>
  <dcterms:created xsi:type="dcterms:W3CDTF">2019-08-30T14:53:06Z</dcterms:created>
  <dcterms:modified xsi:type="dcterms:W3CDTF">2022-12-03T18:12:43Z</dcterms:modified>
  <cp:category/>
  <cp:version/>
  <cp:contentType/>
  <cp:contentStatus/>
</cp:coreProperties>
</file>