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95" tabRatio="942" activeTab="0"/>
  </bookViews>
  <sheets>
    <sheet name="2015-2016" sheetId="1" r:id="rId1"/>
    <sheet name="play-off 2015-16" sheetId="2" r:id="rId2"/>
    <sheet name="2016-2017" sheetId="3" r:id="rId3"/>
    <sheet name="play-off 2016-17" sheetId="4" r:id="rId4"/>
    <sheet name="2017-2018" sheetId="5" r:id="rId5"/>
    <sheet name="play-off 2017-18" sheetId="6" r:id="rId6"/>
    <sheet name="2018-2019" sheetId="7" r:id="rId7"/>
    <sheet name="play-off 2018-19" sheetId="8" r:id="rId8"/>
    <sheet name="2019-2020" sheetId="9" r:id="rId9"/>
    <sheet name="play-off 2019-20" sheetId="10" r:id="rId10"/>
  </sheets>
  <definedNames/>
  <calcPr fullCalcOnLoad="1"/>
</workbook>
</file>

<file path=xl/sharedStrings.xml><?xml version="1.0" encoding="utf-8"?>
<sst xmlns="http://schemas.openxmlformats.org/spreadsheetml/2006/main" count="2578" uniqueCount="107">
  <si>
    <t xml:space="preserve"> </t>
  </si>
  <si>
    <t>Góly</t>
  </si>
  <si>
    <t>Nahrávky</t>
  </si>
  <si>
    <t>Spolu gólov</t>
  </si>
  <si>
    <t>Spolu nahrávok</t>
  </si>
  <si>
    <t>Priezvisko a meno</t>
  </si>
  <si>
    <t>Poradie kôl</t>
  </si>
  <si>
    <t>BODY</t>
  </si>
  <si>
    <t>Biely J.</t>
  </si>
  <si>
    <t xml:space="preserve">Kotes P.         </t>
  </si>
  <si>
    <t>Sloboda R.</t>
  </si>
  <si>
    <t>Šurlan M.</t>
  </si>
  <si>
    <t>Thron T.</t>
  </si>
  <si>
    <t>Brankári</t>
  </si>
  <si>
    <t>záp.</t>
  </si>
  <si>
    <t>GA</t>
  </si>
  <si>
    <t>GP</t>
  </si>
  <si>
    <t>góly</t>
  </si>
  <si>
    <t>nahrávky</t>
  </si>
  <si>
    <t>5:0 kontumačne resp.voľno</t>
  </si>
  <si>
    <t xml:space="preserve">  </t>
  </si>
  <si>
    <t>GA - obdržané góly</t>
  </si>
  <si>
    <t>GP - priemer gól. na záp.</t>
  </si>
  <si>
    <t xml:space="preserve">Minárik R.       (b) </t>
  </si>
  <si>
    <t>Mikuš T.</t>
  </si>
  <si>
    <t>Minárik R.</t>
  </si>
  <si>
    <t>Bizoň P.</t>
  </si>
  <si>
    <t>Mancál M.      "A"</t>
  </si>
  <si>
    <t>Alföldy R.       "A"</t>
  </si>
  <si>
    <t>Alföldy J.        "C"</t>
  </si>
  <si>
    <t>SO</t>
  </si>
  <si>
    <t>SO - počet odchyt. shutoutov</t>
  </si>
  <si>
    <t>Bošňák R.</t>
  </si>
  <si>
    <t>Jančovič M.</t>
  </si>
  <si>
    <t xml:space="preserve">Pšenko M.      </t>
  </si>
  <si>
    <t>Slušný E.</t>
  </si>
  <si>
    <t>Schuster F.</t>
  </si>
  <si>
    <t>Juruška J.</t>
  </si>
  <si>
    <r>
      <t>DAHL                               SAV Lamač</t>
    </r>
    <r>
      <rPr>
        <b/>
        <sz val="12"/>
        <rFont val="Arial CE"/>
        <family val="2"/>
      </rPr>
      <t xml:space="preserve"> - Kanadské bodovanie sezóna 2015/2016    </t>
    </r>
    <r>
      <rPr>
        <b/>
        <sz val="12"/>
        <rFont val="Arial"/>
        <family val="2"/>
      </rPr>
      <t>»</t>
    </r>
    <r>
      <rPr>
        <b/>
        <sz val="10.8"/>
        <rFont val="Arial CE"/>
        <family val="2"/>
      </rPr>
      <t xml:space="preserve"> </t>
    </r>
    <r>
      <rPr>
        <b/>
        <sz val="12"/>
        <rFont val="Arial CE"/>
        <family val="2"/>
      </rPr>
      <t xml:space="preserve">základná časť </t>
    </r>
    <r>
      <rPr>
        <b/>
        <sz val="12"/>
        <rFont val="Arial"/>
        <family val="2"/>
      </rPr>
      <t>«</t>
    </r>
    <r>
      <rPr>
        <b/>
        <sz val="12"/>
        <rFont val="Arial CE"/>
        <family val="2"/>
      </rPr>
      <t xml:space="preserve">                               seniori</t>
    </r>
  </si>
  <si>
    <t>Ondrejka A.    (b)</t>
  </si>
  <si>
    <t xml:space="preserve">Kiripolský Š.   (b) </t>
  </si>
  <si>
    <t>Kiripolský Š.</t>
  </si>
  <si>
    <t>Ondrejka A.</t>
  </si>
  <si>
    <t>•</t>
  </si>
  <si>
    <t>x</t>
  </si>
  <si>
    <r>
      <rPr>
        <sz val="8"/>
        <rFont val="Arial"/>
        <family val="2"/>
      </rPr>
      <t>Pastucha J.</t>
    </r>
    <r>
      <rPr>
        <sz val="7"/>
        <rFont val="Arial"/>
        <family val="2"/>
      </rPr>
      <t>(od 14.kola)</t>
    </r>
  </si>
  <si>
    <t>-</t>
  </si>
  <si>
    <t>Body</t>
  </si>
  <si>
    <t>GP - priemer gól.na záp.</t>
  </si>
  <si>
    <t>Kiripolský Š.    (b)</t>
  </si>
  <si>
    <t>Ondrejka A.     (b)</t>
  </si>
  <si>
    <r>
      <t xml:space="preserve">SAV Lamač - Kanadské bodovanie sezóna 2015/2016        </t>
    </r>
    <r>
      <rPr>
        <b/>
        <sz val="10"/>
        <rFont val="Arial"/>
        <family val="2"/>
      </rPr>
      <t xml:space="preserve">» </t>
    </r>
    <r>
      <rPr>
        <b/>
        <sz val="10"/>
        <rFont val="Arial CE"/>
        <family val="2"/>
      </rPr>
      <t xml:space="preserve">PLAY-OFF </t>
    </r>
    <r>
      <rPr>
        <b/>
        <sz val="10"/>
        <rFont val="Arial"/>
        <family val="2"/>
      </rPr>
      <t>«</t>
    </r>
  </si>
  <si>
    <t>1.</t>
  </si>
  <si>
    <t>2.</t>
  </si>
  <si>
    <t>3.</t>
  </si>
  <si>
    <t>5.</t>
  </si>
  <si>
    <t>11.</t>
  </si>
  <si>
    <t>4.</t>
  </si>
  <si>
    <t>6.</t>
  </si>
  <si>
    <t>7.</t>
  </si>
  <si>
    <t>8.</t>
  </si>
  <si>
    <t>9.</t>
  </si>
  <si>
    <t>10.</t>
  </si>
  <si>
    <t>12.</t>
  </si>
  <si>
    <t>14.</t>
  </si>
  <si>
    <t>15.</t>
  </si>
  <si>
    <t>16.</t>
  </si>
  <si>
    <t>13.</t>
  </si>
  <si>
    <r>
      <t>BHBL                                   SAV Lamač</t>
    </r>
    <r>
      <rPr>
        <b/>
        <sz val="12"/>
        <rFont val="Arial CE"/>
        <family val="2"/>
      </rPr>
      <t xml:space="preserve"> - Kanadské bodovanie sezóna 2016/2017    </t>
    </r>
    <r>
      <rPr>
        <b/>
        <sz val="12"/>
        <rFont val="Arial"/>
        <family val="2"/>
      </rPr>
      <t>»</t>
    </r>
    <r>
      <rPr>
        <b/>
        <sz val="10.8"/>
        <rFont val="Arial CE"/>
        <family val="2"/>
      </rPr>
      <t xml:space="preserve"> </t>
    </r>
    <r>
      <rPr>
        <b/>
        <sz val="12"/>
        <rFont val="Arial CE"/>
        <family val="2"/>
      </rPr>
      <t xml:space="preserve">základná časť </t>
    </r>
    <r>
      <rPr>
        <b/>
        <sz val="12"/>
        <rFont val="Arial"/>
        <family val="2"/>
      </rPr>
      <t>«</t>
    </r>
    <r>
      <rPr>
        <b/>
        <sz val="12"/>
        <rFont val="Arial CE"/>
        <family val="2"/>
      </rPr>
      <t xml:space="preserve">                                                        seniori</t>
    </r>
  </si>
  <si>
    <t>Bičkay M.</t>
  </si>
  <si>
    <t>17.</t>
  </si>
  <si>
    <t>Pšenko M.</t>
  </si>
  <si>
    <t>Alföldy J.</t>
  </si>
  <si>
    <r>
      <t xml:space="preserve">SAV Lamač - Kanadské bodovanie sezóna 2016/2017        </t>
    </r>
    <r>
      <rPr>
        <b/>
        <sz val="10"/>
        <rFont val="Arial"/>
        <family val="2"/>
      </rPr>
      <t xml:space="preserve">» </t>
    </r>
    <r>
      <rPr>
        <b/>
        <sz val="10"/>
        <rFont val="Arial CE"/>
        <family val="2"/>
      </rPr>
      <t xml:space="preserve">PLAY-OFF </t>
    </r>
    <r>
      <rPr>
        <b/>
        <sz val="10"/>
        <rFont val="Arial"/>
        <family val="2"/>
      </rPr>
      <t>«</t>
    </r>
  </si>
  <si>
    <r>
      <t>BHBL                                   SAV Lamač</t>
    </r>
    <r>
      <rPr>
        <b/>
        <sz val="12"/>
        <rFont val="Arial CE"/>
        <family val="2"/>
      </rPr>
      <t xml:space="preserve"> - Kanadské bodovanie sezóna 2017/2018    </t>
    </r>
    <r>
      <rPr>
        <b/>
        <sz val="12"/>
        <rFont val="Arial"/>
        <family val="2"/>
      </rPr>
      <t>»</t>
    </r>
    <r>
      <rPr>
        <b/>
        <sz val="10.8"/>
        <rFont val="Arial CE"/>
        <family val="2"/>
      </rPr>
      <t xml:space="preserve"> </t>
    </r>
    <r>
      <rPr>
        <b/>
        <sz val="12"/>
        <rFont val="Arial CE"/>
        <family val="2"/>
      </rPr>
      <t xml:space="preserve">základná časť </t>
    </r>
    <r>
      <rPr>
        <b/>
        <sz val="12"/>
        <rFont val="Arial"/>
        <family val="2"/>
      </rPr>
      <t>«</t>
    </r>
    <r>
      <rPr>
        <b/>
        <sz val="12"/>
        <rFont val="Arial CE"/>
        <family val="2"/>
      </rPr>
      <t xml:space="preserve">                                           seniori</t>
    </r>
  </si>
  <si>
    <t>Bobek A.</t>
  </si>
  <si>
    <t>Dugovič M.     (b)</t>
  </si>
  <si>
    <r>
      <t>Thron B</t>
    </r>
    <r>
      <rPr>
        <sz val="9"/>
        <rFont val="Arial"/>
        <family val="2"/>
      </rPr>
      <t xml:space="preserve">.   </t>
    </r>
    <r>
      <rPr>
        <sz val="7"/>
        <rFont val="Arial"/>
        <family val="2"/>
      </rPr>
      <t>(od 4.kola)</t>
    </r>
  </si>
  <si>
    <t>Dugovič M.</t>
  </si>
  <si>
    <r>
      <t xml:space="preserve">SAV Lamač - Kanadské bodovanie sezóna 2017/2018        </t>
    </r>
    <r>
      <rPr>
        <b/>
        <sz val="10"/>
        <rFont val="Arial"/>
        <family val="2"/>
      </rPr>
      <t xml:space="preserve">» </t>
    </r>
    <r>
      <rPr>
        <b/>
        <sz val="10"/>
        <rFont val="Arial CE"/>
        <family val="2"/>
      </rPr>
      <t xml:space="preserve">PLAY-OFF </t>
    </r>
    <r>
      <rPr>
        <b/>
        <sz val="10"/>
        <rFont val="Arial"/>
        <family val="2"/>
      </rPr>
      <t>«</t>
    </r>
  </si>
  <si>
    <t>Thron B.</t>
  </si>
  <si>
    <r>
      <t xml:space="preserve">SAV Lamač - Kanadské bodovanie sezóna 2018/2019          </t>
    </r>
    <r>
      <rPr>
        <b/>
        <sz val="10"/>
        <rFont val="Arial"/>
        <family val="2"/>
      </rPr>
      <t xml:space="preserve">» </t>
    </r>
    <r>
      <rPr>
        <b/>
        <sz val="10"/>
        <rFont val="Arial CE"/>
        <family val="2"/>
      </rPr>
      <t xml:space="preserve">PLAY-OFF </t>
    </r>
    <r>
      <rPr>
        <b/>
        <sz val="10"/>
        <rFont val="Arial"/>
        <family val="2"/>
      </rPr>
      <t>«</t>
    </r>
  </si>
  <si>
    <t>Bziňák T.        (b)</t>
  </si>
  <si>
    <t>Pardel M.</t>
  </si>
  <si>
    <t>Ružička K.</t>
  </si>
  <si>
    <t>Vašíček M.</t>
  </si>
  <si>
    <t>Bziňák T.</t>
  </si>
  <si>
    <t>Švarc P.</t>
  </si>
  <si>
    <r>
      <t xml:space="preserve"> BHBL                                            SAV Lamač</t>
    </r>
    <r>
      <rPr>
        <b/>
        <sz val="12"/>
        <rFont val="Arial CE"/>
        <family val="2"/>
      </rPr>
      <t xml:space="preserve"> - Kanadské bodovanie sezóna 2018/2019    </t>
    </r>
    <r>
      <rPr>
        <b/>
        <sz val="12"/>
        <rFont val="Arial"/>
        <family val="2"/>
      </rPr>
      <t>»</t>
    </r>
    <r>
      <rPr>
        <b/>
        <sz val="10.8"/>
        <rFont val="Arial CE"/>
        <family val="2"/>
      </rPr>
      <t xml:space="preserve"> </t>
    </r>
    <r>
      <rPr>
        <b/>
        <sz val="12"/>
        <rFont val="Arial CE"/>
        <family val="2"/>
      </rPr>
      <t xml:space="preserve">základná časť </t>
    </r>
    <r>
      <rPr>
        <b/>
        <sz val="12"/>
        <rFont val="Arial"/>
        <family val="2"/>
      </rPr>
      <t>«</t>
    </r>
    <r>
      <rPr>
        <b/>
        <sz val="12"/>
        <rFont val="Arial CE"/>
        <family val="2"/>
      </rPr>
      <t xml:space="preserve">                                                         seniori</t>
    </r>
  </si>
  <si>
    <t xml:space="preserve">5:0 kontumačne </t>
  </si>
  <si>
    <r>
      <t>Švarc P</t>
    </r>
    <r>
      <rPr>
        <sz val="7"/>
        <rFont val="Arial"/>
        <family val="2"/>
      </rPr>
      <t>.    (od 3.kola)</t>
    </r>
  </si>
  <si>
    <r>
      <t xml:space="preserve"> BHBL                                            SAV Lamač</t>
    </r>
    <r>
      <rPr>
        <b/>
        <sz val="12"/>
        <rFont val="Arial CE"/>
        <family val="2"/>
      </rPr>
      <t xml:space="preserve"> - Kanadské bodovanie sezóna 2019/2020    </t>
    </r>
    <r>
      <rPr>
        <b/>
        <sz val="12"/>
        <rFont val="Arial"/>
        <family val="2"/>
      </rPr>
      <t>»</t>
    </r>
    <r>
      <rPr>
        <b/>
        <sz val="10.8"/>
        <rFont val="Arial CE"/>
        <family val="2"/>
      </rPr>
      <t xml:space="preserve"> </t>
    </r>
    <r>
      <rPr>
        <b/>
        <sz val="12"/>
        <rFont val="Arial CE"/>
        <family val="2"/>
      </rPr>
      <t xml:space="preserve">základná časť </t>
    </r>
    <r>
      <rPr>
        <b/>
        <sz val="12"/>
        <rFont val="Arial"/>
        <family val="2"/>
      </rPr>
      <t>«</t>
    </r>
    <r>
      <rPr>
        <b/>
        <sz val="12"/>
        <rFont val="Arial CE"/>
        <family val="2"/>
      </rPr>
      <t xml:space="preserve">                                                                 seniori</t>
    </r>
  </si>
  <si>
    <t>Prihrávky</t>
  </si>
  <si>
    <t>Spolu góly</t>
  </si>
  <si>
    <t>Spolu prihrávky</t>
  </si>
  <si>
    <t>18.</t>
  </si>
  <si>
    <t>Fischer M.</t>
  </si>
  <si>
    <t>Sedláček M.</t>
  </si>
  <si>
    <t>T</t>
  </si>
  <si>
    <t>Záhradný P.</t>
  </si>
  <si>
    <t>Minárik R. *</t>
  </si>
  <si>
    <t xml:space="preserve"> * od 15.kola: hosťovanie Hancop</t>
  </si>
  <si>
    <t>disciplinárny trest</t>
  </si>
  <si>
    <t>voľno</t>
  </si>
  <si>
    <t>zákl.časť ukončená - koronavírus</t>
  </si>
  <si>
    <r>
      <t>Juruška J.</t>
    </r>
    <r>
      <rPr>
        <sz val="7"/>
        <color indexed="8"/>
        <rFont val="Arial"/>
        <family val="2"/>
      </rPr>
      <t xml:space="preserve"> (od 4.kola)</t>
    </r>
  </si>
  <si>
    <r>
      <t xml:space="preserve">SAV Lamač - Kanadské bodovanie sezóna 2019/2020          </t>
    </r>
    <r>
      <rPr>
        <b/>
        <sz val="10"/>
        <rFont val="Arial"/>
        <family val="2"/>
      </rPr>
      <t xml:space="preserve">» </t>
    </r>
    <r>
      <rPr>
        <b/>
        <sz val="10"/>
        <rFont val="Arial CE"/>
        <family val="2"/>
      </rPr>
      <t xml:space="preserve">PLAY-OFF </t>
    </r>
    <r>
      <rPr>
        <b/>
        <sz val="10"/>
        <rFont val="Arial"/>
        <family val="2"/>
      </rPr>
      <t>«</t>
    </r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</si>
</sst>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i/>
      <sz val="7"/>
      <name val="Arial CE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.8"/>
      <name val="Arial CE"/>
      <family val="2"/>
    </font>
    <font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2CC"/>
        <bgColor indexed="64"/>
      </patternFill>
    </fill>
  </fills>
  <borders count="2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>
        <color rgb="FF000000"/>
      </top>
      <bottom style="medium"/>
    </border>
    <border>
      <left style="medium">
        <color rgb="FF000000"/>
      </left>
      <right style="thin">
        <color rgb="FF000000"/>
      </right>
      <top>
        <color rgb="FF000000"/>
      </top>
      <bottom style="medium"/>
    </border>
    <border>
      <left style="thin">
        <color rgb="FF000000"/>
      </left>
      <right style="medium">
        <color rgb="FF000000"/>
      </right>
      <top>
        <color rgb="FF000000"/>
      </top>
      <bottom style="medium"/>
    </border>
    <border>
      <left style="thin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/>
      <top style="thin">
        <color rgb="FF000000"/>
      </top>
      <bottom style="medium"/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medium">
        <color rgb="FF000000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 diagonalDown="1">
      <left style="thin">
        <color rgb="FF000000"/>
      </left>
      <right style="thin">
        <color rgb="FF000000"/>
      </right>
      <top style="medium"/>
      <bottom style="thin">
        <color rgb="FF000000"/>
      </bottom>
      <diagonal style="thin">
        <color rgb="FF000000"/>
      </diagonal>
    </border>
    <border diagonalDown="1">
      <left style="thin">
        <color rgb="FF000000"/>
      </left>
      <right style="medium"/>
      <top style="medium"/>
      <bottom style="thin">
        <color rgb="FF000000"/>
      </bottom>
      <diagonal style="thin">
        <color rgb="FF000000"/>
      </diagonal>
    </border>
    <border diagonalDown="1">
      <left style="thin">
        <color rgb="FF000000"/>
      </left>
      <right style="thin">
        <color rgb="FF000000"/>
      </right>
      <top style="medium"/>
      <bottom style="thin">
        <color rgb="FF000000"/>
      </bottom>
      <diagonal style="thin"/>
    </border>
    <border diagonalDown="1">
      <left style="thin">
        <color rgb="FF000000"/>
      </left>
      <right style="medium">
        <color rgb="FF000000"/>
      </right>
      <top style="medium"/>
      <bottom style="thin">
        <color rgb="FF000000"/>
      </bottom>
      <diagonal style="thin"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Down="1"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Down="1">
      <left style="thin">
        <color rgb="FF000000"/>
      </left>
      <right style="medium"/>
      <top style="thin">
        <color rgb="FF000000"/>
      </top>
      <bottom style="thin">
        <color rgb="FF000000"/>
      </bottom>
      <diagonal style="thin">
        <color rgb="FF000000"/>
      </diagonal>
    </border>
    <border>
      <left>
        <color rgb="FF000000"/>
      </left>
      <right style="thin">
        <color rgb="FF000000"/>
      </right>
      <top style="thin">
        <color rgb="FF000000"/>
      </top>
      <bottom style="thin"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/>
    </border>
    <border diagonalDown="1"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/>
    </border>
    <border>
      <left>
        <color rgb="FF000000"/>
      </left>
      <right style="thin">
        <color rgb="FF000000"/>
      </right>
      <top style="thin"/>
      <bottom style="thin">
        <color rgb="FF000000"/>
      </bottom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/>
      <diagonal style="thin">
        <color rgb="FF000000"/>
      </diagonal>
    </border>
    <border diagonalDown="1">
      <left style="thin">
        <color rgb="FF000000"/>
      </left>
      <right>
        <color rgb="FF000000"/>
      </right>
      <top style="thin">
        <color rgb="FF000000"/>
      </top>
      <bottom style="thin"/>
      <diagonal style="thin">
        <color rgb="FF000000"/>
      </diagonal>
    </border>
    <border diagonalDown="1">
      <left style="thin">
        <color rgb="FF000000"/>
      </left>
      <right style="medium"/>
      <top style="thin">
        <color rgb="FF000000"/>
      </top>
      <bottom style="thin"/>
      <diagonal style="thin">
        <color rgb="FF000000"/>
      </diagonal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/>
      <diagonal style="thin"/>
    </border>
    <border diagonalDown="1">
      <left style="thin">
        <color rgb="FF000000"/>
      </left>
      <right style="medium">
        <color rgb="FF000000"/>
      </right>
      <top style="thin">
        <color rgb="FF000000"/>
      </top>
      <bottom style="thin"/>
      <diagonal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rgb="FF000000"/>
      </right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 diagonalDown="1">
      <left style="thin"/>
      <right style="medium">
        <color rgb="FF000000"/>
      </right>
      <top style="thin"/>
      <bottom style="medium"/>
      <diagonal style="thin"/>
    </border>
    <border>
      <left style="medium">
        <color rgb="FF000000"/>
      </left>
      <right style="medium">
        <color rgb="FF000000"/>
      </right>
      <top style="thin"/>
      <bottom style="medium"/>
    </border>
    <border>
      <left style="medium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>
        <color rgb="FF000000"/>
      </right>
      <top style="thin"/>
      <bottom style="medium"/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rgb="FF000000"/>
      </left>
      <right style="thin">
        <color rgb="FF000000"/>
      </right>
      <top style="thin">
        <color rgb="FF000000"/>
      </top>
      <bottom style="medium"/>
    </border>
    <border>
      <left>
        <color rgb="FF000000"/>
      </left>
      <right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6" borderId="0" applyNumberFormat="0" applyBorder="0" applyAlignment="0" applyProtection="0"/>
    <xf numFmtId="0" fontId="3" fillId="9" borderId="0" applyNumberFormat="0" applyBorder="0" applyAlignment="0" applyProtection="0"/>
    <xf numFmtId="0" fontId="4" fillId="37" borderId="1" applyNumberFormat="0" applyAlignment="0" applyProtection="0"/>
    <xf numFmtId="0" fontId="48" fillId="0" borderId="2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8" borderId="6" applyNumberFormat="0" applyAlignment="0" applyProtection="0"/>
    <xf numFmtId="0" fontId="49" fillId="39" borderId="0" applyNumberFormat="0" applyBorder="0" applyAlignment="0" applyProtection="0"/>
    <xf numFmtId="0" fontId="11" fillId="13" borderId="1" applyNumberFormat="0" applyAlignment="0" applyProtection="0"/>
    <xf numFmtId="0" fontId="10" fillId="38" borderId="6" applyNumberFormat="0" applyAlignment="0" applyProtection="0"/>
    <xf numFmtId="0" fontId="50" fillId="40" borderId="7" applyNumberFormat="0" applyAlignment="0" applyProtection="0"/>
    <xf numFmtId="0" fontId="12" fillId="0" borderId="8" applyNumberFormat="0" applyFill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52" fillId="42" borderId="0" applyNumberFormat="0" applyBorder="0" applyAlignment="0" applyProtection="0"/>
    <xf numFmtId="0" fontId="0" fillId="43" borderId="9" applyNumberFormat="0" applyAlignment="0" applyProtection="0"/>
    <xf numFmtId="0" fontId="14" fillId="37" borderId="10" applyNumberFormat="0" applyAlignment="0" applyProtection="0"/>
    <xf numFmtId="9" fontId="0" fillId="0" borderId="0" applyFill="0" applyBorder="0" applyAlignment="0" applyProtection="0"/>
    <xf numFmtId="0" fontId="0" fillId="43" borderId="9" applyNumberFormat="0" applyAlignment="0" applyProtection="0"/>
    <xf numFmtId="0" fontId="12" fillId="0" borderId="8" applyNumberFormat="0" applyFill="0" applyAlignment="0" applyProtection="0"/>
    <xf numFmtId="0" fontId="53" fillId="0" borderId="11" applyNumberFormat="0" applyFill="0" applyAlignment="0" applyProtection="0"/>
    <xf numFmtId="0" fontId="15" fillId="0" borderId="12" applyNumberFormat="0" applyFill="0" applyAlignment="0" applyProtection="0"/>
    <xf numFmtId="0" fontId="54" fillId="44" borderId="0" applyNumberFormat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1" fillId="13" borderId="1" applyNumberFormat="0" applyAlignment="0" applyProtection="0"/>
    <xf numFmtId="0" fontId="4" fillId="37" borderId="1" applyNumberFormat="0" applyAlignment="0" applyProtection="0"/>
    <xf numFmtId="0" fontId="14" fillId="37" borderId="10" applyNumberFormat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6" borderId="0" applyNumberFormat="0" applyBorder="0" applyAlignment="0" applyProtection="0"/>
  </cellStyleXfs>
  <cellXfs count="655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18" fillId="41" borderId="23" xfId="0" applyFont="1" applyFill="1" applyBorder="1" applyAlignment="1">
      <alignment horizontal="center"/>
    </xf>
    <xf numFmtId="0" fontId="18" fillId="41" borderId="2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13" borderId="24" xfId="0" applyFont="1" applyFill="1" applyBorder="1" applyAlignment="1">
      <alignment horizontal="center"/>
    </xf>
    <xf numFmtId="0" fontId="0" fillId="51" borderId="25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26" fillId="0" borderId="24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5" fillId="0" borderId="0" xfId="0" applyFont="1" applyAlignment="1">
      <alignment/>
    </xf>
    <xf numFmtId="0" fontId="0" fillId="37" borderId="29" xfId="0" applyFill="1" applyBorder="1" applyAlignment="1">
      <alignment horizontal="center"/>
    </xf>
    <xf numFmtId="0" fontId="18" fillId="0" borderId="0" xfId="0" applyFont="1" applyFill="1" applyAlignment="1">
      <alignment/>
    </xf>
    <xf numFmtId="0" fontId="28" fillId="0" borderId="24" xfId="0" applyFont="1" applyBorder="1" applyAlignment="1">
      <alignment/>
    </xf>
    <xf numFmtId="0" fontId="18" fillId="41" borderId="0" xfId="0" applyFont="1" applyFill="1" applyBorder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18" fillId="21" borderId="0" xfId="0" applyFont="1" applyFill="1" applyAlignment="1">
      <alignment/>
    </xf>
    <xf numFmtId="0" fontId="0" fillId="13" borderId="23" xfId="0" applyFill="1" applyBorder="1" applyAlignment="1">
      <alignment horizontal="center"/>
    </xf>
    <xf numFmtId="0" fontId="25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0" fillId="37" borderId="30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30" fillId="0" borderId="23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7" fillId="0" borderId="24" xfId="0" applyFont="1" applyBorder="1" applyAlignment="1">
      <alignment horizontal="left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0" fillId="0" borderId="33" xfId="0" applyBorder="1" applyAlignment="1">
      <alignment/>
    </xf>
    <xf numFmtId="0" fontId="25" fillId="0" borderId="34" xfId="0" applyFont="1" applyFill="1" applyBorder="1" applyAlignment="1">
      <alignment horizontal="center"/>
    </xf>
    <xf numFmtId="0" fontId="25" fillId="0" borderId="34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51" borderId="35" xfId="0" applyFill="1" applyBorder="1" applyAlignment="1">
      <alignment horizontal="center"/>
    </xf>
    <xf numFmtId="0" fontId="0" fillId="13" borderId="36" xfId="0" applyFill="1" applyBorder="1" applyAlignment="1">
      <alignment horizontal="center"/>
    </xf>
    <xf numFmtId="0" fontId="0" fillId="0" borderId="19" xfId="0" applyBorder="1" applyAlignment="1">
      <alignment/>
    </xf>
    <xf numFmtId="0" fontId="30" fillId="0" borderId="37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0" fillId="0" borderId="33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25" fillId="21" borderId="0" xfId="0" applyFont="1" applyFill="1" applyAlignment="1">
      <alignment/>
    </xf>
    <xf numFmtId="0" fontId="18" fillId="0" borderId="41" xfId="0" applyFont="1" applyFill="1" applyBorder="1" applyAlignment="1">
      <alignment horizontal="center"/>
    </xf>
    <xf numFmtId="0" fontId="25" fillId="21" borderId="34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21" borderId="21" xfId="0" applyFont="1" applyFill="1" applyBorder="1" applyAlignment="1">
      <alignment horizontal="center"/>
    </xf>
    <xf numFmtId="0" fontId="25" fillId="21" borderId="47" xfId="0" applyFont="1" applyFill="1" applyBorder="1" applyAlignment="1">
      <alignment horizontal="center"/>
    </xf>
    <xf numFmtId="0" fontId="25" fillId="21" borderId="32" xfId="0" applyFont="1" applyFill="1" applyBorder="1" applyAlignment="1">
      <alignment horizontal="center"/>
    </xf>
    <xf numFmtId="0" fontId="0" fillId="41" borderId="28" xfId="0" applyFont="1" applyFill="1" applyBorder="1" applyAlignment="1">
      <alignment horizontal="center"/>
    </xf>
    <xf numFmtId="0" fontId="0" fillId="41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8" fillId="32" borderId="24" xfId="0" applyFont="1" applyFill="1" applyBorder="1" applyAlignment="1">
      <alignment horizontal="center"/>
    </xf>
    <xf numFmtId="0" fontId="18" fillId="13" borderId="50" xfId="0" applyFont="1" applyFill="1" applyBorder="1" applyAlignment="1">
      <alignment horizontal="center"/>
    </xf>
    <xf numFmtId="0" fontId="18" fillId="13" borderId="51" xfId="0" applyFont="1" applyFill="1" applyBorder="1" applyAlignment="1">
      <alignment horizontal="center"/>
    </xf>
    <xf numFmtId="0" fontId="0" fillId="51" borderId="23" xfId="0" applyFill="1" applyBorder="1" applyAlignment="1">
      <alignment horizontal="center"/>
    </xf>
    <xf numFmtId="0" fontId="0" fillId="13" borderId="52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41" borderId="2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7" fillId="0" borderId="52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18" fillId="0" borderId="54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13" borderId="44" xfId="0" applyFont="1" applyFill="1" applyBorder="1" applyAlignment="1">
      <alignment horizontal="center"/>
    </xf>
    <xf numFmtId="0" fontId="18" fillId="13" borderId="55" xfId="0" applyFont="1" applyFill="1" applyBorder="1" applyAlignment="1">
      <alignment horizontal="center"/>
    </xf>
    <xf numFmtId="0" fontId="18" fillId="13" borderId="5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Border="1" applyAlignment="1">
      <alignment/>
    </xf>
    <xf numFmtId="0" fontId="26" fillId="0" borderId="59" xfId="0" applyFont="1" applyFill="1" applyBorder="1" applyAlignment="1">
      <alignment horizontal="center"/>
    </xf>
    <xf numFmtId="0" fontId="39" fillId="0" borderId="60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41" borderId="21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18" fillId="13" borderId="61" xfId="0" applyFont="1" applyFill="1" applyBorder="1" applyAlignment="1">
      <alignment horizontal="center"/>
    </xf>
    <xf numFmtId="0" fontId="0" fillId="51" borderId="63" xfId="0" applyFill="1" applyBorder="1" applyAlignment="1">
      <alignment horizontal="center"/>
    </xf>
    <xf numFmtId="0" fontId="0" fillId="13" borderId="64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21" borderId="0" xfId="0" applyFont="1" applyFill="1" applyAlignment="1">
      <alignment/>
    </xf>
    <xf numFmtId="0" fontId="0" fillId="37" borderId="19" xfId="0" applyFill="1" applyBorder="1" applyAlignment="1">
      <alignment horizontal="center"/>
    </xf>
    <xf numFmtId="0" fontId="0" fillId="37" borderId="65" xfId="0" applyFill="1" applyBorder="1" applyAlignment="1">
      <alignment horizontal="center"/>
    </xf>
    <xf numFmtId="0" fontId="0" fillId="37" borderId="6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30" fillId="0" borderId="68" xfId="0" applyFont="1" applyFill="1" applyBorder="1" applyAlignment="1">
      <alignment horizontal="center"/>
    </xf>
    <xf numFmtId="0" fontId="32" fillId="52" borderId="0" xfId="0" applyFont="1" applyFill="1" applyAlignment="1">
      <alignment horizontal="center"/>
    </xf>
    <xf numFmtId="0" fontId="30" fillId="0" borderId="69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7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32" fillId="14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1" fillId="0" borderId="71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left"/>
    </xf>
    <xf numFmtId="0" fontId="21" fillId="0" borderId="73" xfId="0" applyFont="1" applyFill="1" applyBorder="1" applyAlignment="1">
      <alignment horizontal="center"/>
    </xf>
    <xf numFmtId="0" fontId="21" fillId="0" borderId="72" xfId="0" applyFont="1" applyFill="1" applyBorder="1" applyAlignment="1">
      <alignment horizontal="center"/>
    </xf>
    <xf numFmtId="0" fontId="22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23" fillId="0" borderId="74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center"/>
    </xf>
    <xf numFmtId="0" fontId="25" fillId="0" borderId="79" xfId="0" applyFont="1" applyFill="1" applyBorder="1" applyAlignment="1">
      <alignment horizontal="center"/>
    </xf>
    <xf numFmtId="0" fontId="25" fillId="0" borderId="80" xfId="0" applyFont="1" applyFill="1" applyBorder="1" applyAlignment="1">
      <alignment horizontal="center"/>
    </xf>
    <xf numFmtId="0" fontId="25" fillId="53" borderId="80" xfId="0" applyFont="1" applyFill="1" applyBorder="1" applyAlignment="1">
      <alignment horizontal="center"/>
    </xf>
    <xf numFmtId="0" fontId="25" fillId="0" borderId="80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18" fillId="54" borderId="82" xfId="0" applyFont="1" applyFill="1" applyBorder="1" applyAlignment="1">
      <alignment horizontal="center"/>
    </xf>
    <xf numFmtId="0" fontId="30" fillId="0" borderId="83" xfId="0" applyFont="1" applyFill="1" applyBorder="1" applyAlignment="1">
      <alignment horizontal="center"/>
    </xf>
    <xf numFmtId="0" fontId="36" fillId="0" borderId="83" xfId="0" applyFont="1" applyFill="1" applyBorder="1" applyAlignment="1">
      <alignment horizontal="center"/>
    </xf>
    <xf numFmtId="0" fontId="18" fillId="54" borderId="83" xfId="0" applyFont="1" applyFill="1" applyBorder="1" applyAlignment="1">
      <alignment horizontal="center"/>
    </xf>
    <xf numFmtId="0" fontId="18" fillId="0" borderId="84" xfId="0" applyFont="1" applyFill="1" applyBorder="1" applyAlignment="1">
      <alignment horizontal="center"/>
    </xf>
    <xf numFmtId="0" fontId="0" fillId="55" borderId="85" xfId="0" applyFont="1" applyFill="1" applyBorder="1" applyAlignment="1">
      <alignment horizontal="center"/>
    </xf>
    <xf numFmtId="0" fontId="18" fillId="55" borderId="83" xfId="0" applyFont="1" applyFill="1" applyBorder="1" applyAlignment="1">
      <alignment horizontal="center"/>
    </xf>
    <xf numFmtId="0" fontId="18" fillId="0" borderId="83" xfId="0" applyFont="1" applyFill="1" applyBorder="1" applyAlignment="1">
      <alignment horizontal="center"/>
    </xf>
    <xf numFmtId="0" fontId="38" fillId="56" borderId="86" xfId="0" applyFont="1" applyFill="1" applyBorder="1" applyAlignment="1">
      <alignment horizontal="center"/>
    </xf>
    <xf numFmtId="0" fontId="0" fillId="57" borderId="87" xfId="0" applyFont="1" applyFill="1" applyBorder="1" applyAlignment="1">
      <alignment horizontal="center"/>
    </xf>
    <xf numFmtId="0" fontId="0" fillId="55" borderId="88" xfId="0" applyFont="1" applyFill="1" applyBorder="1" applyAlignment="1">
      <alignment horizontal="center"/>
    </xf>
    <xf numFmtId="0" fontId="32" fillId="56" borderId="0" xfId="0" applyFont="1" applyFill="1" applyBorder="1" applyAlignment="1">
      <alignment horizontal="center"/>
    </xf>
    <xf numFmtId="0" fontId="30" fillId="0" borderId="82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8" fillId="0" borderId="82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0" xfId="0" applyFont="1" applyFill="1" applyBorder="1" applyAlignment="1">
      <alignment/>
    </xf>
    <xf numFmtId="0" fontId="0" fillId="55" borderId="82" xfId="0" applyFont="1" applyFill="1" applyBorder="1" applyAlignment="1">
      <alignment horizontal="center"/>
    </xf>
    <xf numFmtId="0" fontId="0" fillId="0" borderId="91" xfId="0" applyFont="1" applyFill="1" applyBorder="1" applyAlignment="1">
      <alignment/>
    </xf>
    <xf numFmtId="0" fontId="0" fillId="0" borderId="82" xfId="0" applyFont="1" applyFill="1" applyBorder="1" applyAlignment="1">
      <alignment horizontal="center"/>
    </xf>
    <xf numFmtId="0" fontId="36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92" xfId="0" applyFont="1" applyFill="1" applyBorder="1" applyAlignment="1">
      <alignment/>
    </xf>
    <xf numFmtId="0" fontId="18" fillId="0" borderId="93" xfId="0" applyFont="1" applyFill="1" applyBorder="1" applyAlignment="1">
      <alignment horizontal="center"/>
    </xf>
    <xf numFmtId="0" fontId="30" fillId="0" borderId="80" xfId="0" applyFont="1" applyFill="1" applyBorder="1" applyAlignment="1">
      <alignment horizontal="center"/>
    </xf>
    <xf numFmtId="0" fontId="18" fillId="0" borderId="80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57" borderId="95" xfId="0" applyFont="1" applyFill="1" applyBorder="1" applyAlignment="1">
      <alignment horizontal="center"/>
    </xf>
    <xf numFmtId="0" fontId="0" fillId="55" borderId="96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53" borderId="0" xfId="0" applyFont="1" applyFill="1" applyBorder="1" applyAlignment="1">
      <alignment/>
    </xf>
    <xf numFmtId="0" fontId="0" fillId="58" borderId="94" xfId="0" applyFont="1" applyFill="1" applyBorder="1" applyAlignment="1">
      <alignment horizontal="center"/>
    </xf>
    <xf numFmtId="0" fontId="0" fillId="58" borderId="95" xfId="0" applyFont="1" applyFill="1" applyBorder="1" applyAlignment="1">
      <alignment horizontal="center"/>
    </xf>
    <xf numFmtId="0" fontId="0" fillId="58" borderId="97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7" fillId="0" borderId="83" xfId="0" applyFont="1" applyFill="1" applyBorder="1" applyAlignment="1">
      <alignment horizontal="left"/>
    </xf>
    <xf numFmtId="0" fontId="28" fillId="0" borderId="83" xfId="0" applyFont="1" applyFill="1" applyBorder="1" applyAlignment="1">
      <alignment/>
    </xf>
    <xf numFmtId="0" fontId="18" fillId="54" borderId="0" xfId="0" applyFont="1" applyFill="1" applyBorder="1" applyAlignment="1">
      <alignment horizontal="center"/>
    </xf>
    <xf numFmtId="0" fontId="18" fillId="55" borderId="0" xfId="0" applyFont="1" applyFill="1" applyBorder="1" applyAlignment="1">
      <alignment horizontal="center"/>
    </xf>
    <xf numFmtId="0" fontId="18" fillId="53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73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25" fillId="0" borderId="99" xfId="0" applyFont="1" applyFill="1" applyBorder="1" applyAlignment="1">
      <alignment horizontal="center"/>
    </xf>
    <xf numFmtId="0" fontId="25" fillId="0" borderId="100" xfId="0" applyFont="1" applyFill="1" applyBorder="1" applyAlignment="1">
      <alignment horizontal="center"/>
    </xf>
    <xf numFmtId="0" fontId="25" fillId="53" borderId="79" xfId="0" applyFont="1" applyFill="1" applyBorder="1" applyAlignment="1">
      <alignment horizontal="center"/>
    </xf>
    <xf numFmtId="0" fontId="25" fillId="53" borderId="101" xfId="0" applyFont="1" applyFill="1" applyBorder="1" applyAlignment="1">
      <alignment horizontal="center"/>
    </xf>
    <xf numFmtId="0" fontId="25" fillId="53" borderId="99" xfId="0" applyFont="1" applyFill="1" applyBorder="1" applyAlignment="1">
      <alignment horizontal="center"/>
    </xf>
    <xf numFmtId="0" fontId="0" fillId="54" borderId="90" xfId="0" applyFont="1" applyFill="1" applyBorder="1" applyAlignment="1">
      <alignment horizontal="center"/>
    </xf>
    <xf numFmtId="0" fontId="0" fillId="54" borderId="102" xfId="0" applyFont="1" applyFill="1" applyBorder="1" applyAlignment="1">
      <alignment horizontal="center"/>
    </xf>
    <xf numFmtId="0" fontId="0" fillId="54" borderId="103" xfId="0" applyFont="1" applyFill="1" applyBorder="1" applyAlignment="1">
      <alignment horizontal="center"/>
    </xf>
    <xf numFmtId="0" fontId="0" fillId="54" borderId="104" xfId="0" applyFont="1" applyFill="1" applyBorder="1" applyAlignment="1">
      <alignment horizontal="center"/>
    </xf>
    <xf numFmtId="0" fontId="18" fillId="0" borderId="105" xfId="0" applyFont="1" applyFill="1" applyBorder="1" applyAlignment="1">
      <alignment horizontal="center"/>
    </xf>
    <xf numFmtId="0" fontId="18" fillId="0" borderId="106" xfId="0" applyFont="1" applyFill="1" applyBorder="1" applyAlignment="1">
      <alignment horizontal="center"/>
    </xf>
    <xf numFmtId="0" fontId="18" fillId="0" borderId="107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55" borderId="83" xfId="0" applyFont="1" applyFill="1" applyBorder="1" applyAlignment="1">
      <alignment horizontal="center"/>
    </xf>
    <xf numFmtId="0" fontId="0" fillId="55" borderId="84" xfId="0" applyFont="1" applyFill="1" applyBorder="1" applyAlignment="1">
      <alignment horizontal="center"/>
    </xf>
    <xf numFmtId="0" fontId="18" fillId="59" borderId="83" xfId="0" applyFont="1" applyFill="1" applyBorder="1" applyAlignment="1">
      <alignment horizontal="center"/>
    </xf>
    <xf numFmtId="0" fontId="18" fillId="55" borderId="105" xfId="0" applyFont="1" applyFill="1" applyBorder="1" applyAlignment="1">
      <alignment horizontal="center"/>
    </xf>
    <xf numFmtId="0" fontId="18" fillId="55" borderId="106" xfId="0" applyFont="1" applyFill="1" applyBorder="1" applyAlignment="1">
      <alignment horizontal="center"/>
    </xf>
    <xf numFmtId="0" fontId="38" fillId="56" borderId="108" xfId="0" applyFont="1" applyFill="1" applyBorder="1" applyAlignment="1">
      <alignment horizontal="center"/>
    </xf>
    <xf numFmtId="0" fontId="0" fillId="57" borderId="82" xfId="0" applyFont="1" applyFill="1" applyBorder="1" applyAlignment="1">
      <alignment horizontal="center"/>
    </xf>
    <xf numFmtId="0" fontId="0" fillId="55" borderId="109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0" fillId="54" borderId="111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0" fillId="54" borderId="83" xfId="0" applyFont="1" applyFill="1" applyBorder="1" applyAlignment="1">
      <alignment horizontal="center"/>
    </xf>
    <xf numFmtId="0" fontId="0" fillId="55" borderId="90" xfId="0" applyFont="1" applyFill="1" applyBorder="1" applyAlignment="1">
      <alignment horizontal="center"/>
    </xf>
    <xf numFmtId="0" fontId="0" fillId="0" borderId="86" xfId="0" applyFont="1" applyFill="1" applyBorder="1" applyAlignment="1">
      <alignment/>
    </xf>
    <xf numFmtId="0" fontId="26" fillId="0" borderId="83" xfId="0" applyFont="1" applyFill="1" applyBorder="1" applyAlignment="1">
      <alignment horizontal="center"/>
    </xf>
    <xf numFmtId="0" fontId="38" fillId="56" borderId="91" xfId="0" applyFont="1" applyFill="1" applyBorder="1" applyAlignment="1">
      <alignment horizontal="center"/>
    </xf>
    <xf numFmtId="0" fontId="18" fillId="0" borderId="110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0" fontId="0" fillId="0" borderId="74" xfId="0" applyFont="1" applyFill="1" applyBorder="1" applyAlignment="1">
      <alignment/>
    </xf>
    <xf numFmtId="0" fontId="0" fillId="54" borderId="115" xfId="0" applyFont="1" applyFill="1" applyBorder="1" applyAlignment="1">
      <alignment horizontal="center"/>
    </xf>
    <xf numFmtId="0" fontId="18" fillId="0" borderId="116" xfId="0" applyFont="1" applyFill="1" applyBorder="1" applyAlignment="1">
      <alignment horizontal="center"/>
    </xf>
    <xf numFmtId="0" fontId="18" fillId="0" borderId="113" xfId="0" applyFont="1" applyFill="1" applyBorder="1" applyAlignment="1">
      <alignment horizontal="center"/>
    </xf>
    <xf numFmtId="0" fontId="18" fillId="0" borderId="117" xfId="0" applyFont="1" applyFill="1" applyBorder="1" applyAlignment="1">
      <alignment horizontal="center"/>
    </xf>
    <xf numFmtId="0" fontId="18" fillId="55" borderId="110" xfId="0" applyFont="1" applyFill="1" applyBorder="1" applyAlignment="1">
      <alignment horizontal="center"/>
    </xf>
    <xf numFmtId="0" fontId="18" fillId="55" borderId="113" xfId="0" applyFont="1" applyFill="1" applyBorder="1" applyAlignment="1">
      <alignment horizontal="center"/>
    </xf>
    <xf numFmtId="0" fontId="18" fillId="55" borderId="116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0" fillId="0" borderId="119" xfId="0" applyFont="1" applyFill="1" applyBorder="1" applyAlignment="1">
      <alignment/>
    </xf>
    <xf numFmtId="0" fontId="30" fillId="0" borderId="93" xfId="0" applyFont="1" applyFill="1" applyBorder="1" applyAlignment="1">
      <alignment horizontal="center"/>
    </xf>
    <xf numFmtId="0" fontId="26" fillId="0" borderId="120" xfId="0" applyFont="1" applyFill="1" applyBorder="1" applyAlignment="1">
      <alignment horizontal="center"/>
    </xf>
    <xf numFmtId="0" fontId="26" fillId="0" borderId="80" xfId="0" applyFont="1" applyFill="1" applyBorder="1" applyAlignment="1">
      <alignment horizontal="center"/>
    </xf>
    <xf numFmtId="0" fontId="39" fillId="0" borderId="121" xfId="0" applyFont="1" applyFill="1" applyBorder="1" applyAlignment="1">
      <alignment horizontal="center"/>
    </xf>
    <xf numFmtId="0" fontId="18" fillId="0" borderId="122" xfId="0" applyFont="1" applyFill="1" applyBorder="1" applyAlignment="1">
      <alignment horizontal="center"/>
    </xf>
    <xf numFmtId="0" fontId="18" fillId="0" borderId="79" xfId="0" applyFont="1" applyFill="1" applyBorder="1" applyAlignment="1">
      <alignment horizontal="center"/>
    </xf>
    <xf numFmtId="0" fontId="18" fillId="0" borderId="99" xfId="0" applyFont="1" applyFill="1" applyBorder="1" applyAlignment="1">
      <alignment horizontal="center"/>
    </xf>
    <xf numFmtId="0" fontId="18" fillId="54" borderId="79" xfId="0" applyFont="1" applyFill="1" applyBorder="1" applyAlignment="1">
      <alignment horizontal="center"/>
    </xf>
    <xf numFmtId="0" fontId="18" fillId="0" borderId="123" xfId="0" applyFont="1" applyFill="1" applyBorder="1" applyAlignment="1">
      <alignment horizontal="center"/>
    </xf>
    <xf numFmtId="0" fontId="30" fillId="0" borderId="124" xfId="0" applyFont="1" applyFill="1" applyBorder="1" applyAlignment="1">
      <alignment horizontal="center"/>
    </xf>
    <xf numFmtId="0" fontId="30" fillId="0" borderId="125" xfId="0" applyFont="1" applyFill="1" applyBorder="1" applyAlignment="1">
      <alignment horizontal="center"/>
    </xf>
    <xf numFmtId="0" fontId="39" fillId="0" borderId="79" xfId="0" applyFont="1" applyFill="1" applyBorder="1" applyAlignment="1">
      <alignment horizontal="center"/>
    </xf>
    <xf numFmtId="0" fontId="18" fillId="55" borderId="122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57" borderId="93" xfId="0" applyFont="1" applyFill="1" applyBorder="1" applyAlignment="1">
      <alignment horizontal="center"/>
    </xf>
    <xf numFmtId="0" fontId="0" fillId="55" borderId="126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53" borderId="0" xfId="0" applyFont="1" applyFill="1" applyBorder="1" applyAlignment="1">
      <alignment/>
    </xf>
    <xf numFmtId="0" fontId="0" fillId="58" borderId="77" xfId="0" applyFont="1" applyFill="1" applyBorder="1" applyAlignment="1">
      <alignment horizontal="center"/>
    </xf>
    <xf numFmtId="0" fontId="0" fillId="58" borderId="1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9" fillId="0" borderId="106" xfId="0" applyFont="1" applyFill="1" applyBorder="1" applyAlignment="1">
      <alignment horizontal="center"/>
    </xf>
    <xf numFmtId="0" fontId="21" fillId="0" borderId="73" xfId="0" applyFont="1" applyFill="1" applyBorder="1" applyAlignment="1">
      <alignment horizontal="center"/>
    </xf>
    <xf numFmtId="0" fontId="21" fillId="0" borderId="72" xfId="0" applyFont="1" applyFill="1" applyBorder="1" applyAlignment="1">
      <alignment horizontal="center"/>
    </xf>
    <xf numFmtId="0" fontId="21" fillId="0" borderId="71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0" fillId="0" borderId="85" xfId="0" applyFont="1" applyFill="1" applyBorder="1" applyAlignment="1">
      <alignment horizontal="center"/>
    </xf>
    <xf numFmtId="0" fontId="38" fillId="0" borderId="86" xfId="0" applyFont="1" applyFill="1" applyBorder="1" applyAlignment="1">
      <alignment horizontal="center"/>
    </xf>
    <xf numFmtId="0" fontId="0" fillId="60" borderId="87" xfId="0" applyFont="1" applyFill="1" applyBorder="1" applyAlignment="1">
      <alignment horizontal="center"/>
    </xf>
    <xf numFmtId="0" fontId="0" fillId="0" borderId="128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18" fillId="0" borderId="83" xfId="0" applyFont="1" applyFill="1" applyBorder="1" applyAlignment="1">
      <alignment horizontal="center"/>
    </xf>
    <xf numFmtId="0" fontId="29" fillId="0" borderId="83" xfId="0" applyFont="1" applyFill="1" applyBorder="1" applyAlignment="1">
      <alignment horizontal="center"/>
    </xf>
    <xf numFmtId="0" fontId="29" fillId="0" borderId="87" xfId="0" applyFont="1" applyFill="1" applyBorder="1" applyAlignment="1">
      <alignment horizontal="center"/>
    </xf>
    <xf numFmtId="0" fontId="0" fillId="55" borderId="87" xfId="0" applyFont="1" applyFill="1" applyBorder="1" applyAlignment="1">
      <alignment horizontal="center"/>
    </xf>
    <xf numFmtId="0" fontId="0" fillId="0" borderId="92" xfId="0" applyFont="1" applyFill="1" applyBorder="1" applyAlignment="1">
      <alignment wrapText="1"/>
    </xf>
    <xf numFmtId="0" fontId="29" fillId="0" borderId="80" xfId="0" applyFont="1" applyFill="1" applyBorder="1" applyAlignment="1">
      <alignment horizontal="center"/>
    </xf>
    <xf numFmtId="0" fontId="40" fillId="54" borderId="80" xfId="0" applyFont="1" applyFill="1" applyBorder="1" applyAlignment="1">
      <alignment horizontal="center"/>
    </xf>
    <xf numFmtId="0" fontId="40" fillId="55" borderId="80" xfId="0" applyFont="1" applyFill="1" applyBorder="1" applyAlignment="1">
      <alignment horizontal="center"/>
    </xf>
    <xf numFmtId="0" fontId="0" fillId="60" borderId="93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0" borderId="102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30" fillId="0" borderId="85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0" fillId="60" borderId="8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2" fontId="28" fillId="0" borderId="105" xfId="0" applyNumberFormat="1" applyFont="1" applyFill="1" applyBorder="1" applyAlignment="1">
      <alignment horizontal="center"/>
    </xf>
    <xf numFmtId="0" fontId="29" fillId="0" borderId="105" xfId="0" applyFont="1" applyFill="1" applyBorder="1" applyAlignment="1">
      <alignment/>
    </xf>
    <xf numFmtId="0" fontId="29" fillId="0" borderId="107" xfId="0" applyFont="1" applyFill="1" applyBorder="1" applyAlignment="1">
      <alignment/>
    </xf>
    <xf numFmtId="0" fontId="29" fillId="0" borderId="129" xfId="0" applyFont="1" applyFill="1" applyBorder="1" applyAlignment="1">
      <alignment/>
    </xf>
    <xf numFmtId="0" fontId="21" fillId="0" borderId="73" xfId="0" applyFont="1" applyFill="1" applyBorder="1" applyAlignment="1">
      <alignment horizontal="center"/>
    </xf>
    <xf numFmtId="0" fontId="21" fillId="0" borderId="71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0" fillId="61" borderId="23" xfId="0" applyFill="1" applyBorder="1" applyAlignment="1">
      <alignment horizontal="center"/>
    </xf>
    <xf numFmtId="0" fontId="3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wrapText="1"/>
    </xf>
    <xf numFmtId="0" fontId="18" fillId="0" borderId="130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131" xfId="0" applyFont="1" applyFill="1" applyBorder="1" applyAlignment="1">
      <alignment horizontal="center"/>
    </xf>
    <xf numFmtId="0" fontId="18" fillId="13" borderId="34" xfId="0" applyFont="1" applyFill="1" applyBorder="1" applyAlignment="1">
      <alignment horizontal="center"/>
    </xf>
    <xf numFmtId="0" fontId="18" fillId="13" borderId="59" xfId="0" applyFont="1" applyFill="1" applyBorder="1" applyAlignment="1">
      <alignment horizontal="center"/>
    </xf>
    <xf numFmtId="0" fontId="18" fillId="13" borderId="130" xfId="0" applyFont="1" applyFill="1" applyBorder="1" applyAlignment="1">
      <alignment horizontal="center"/>
    </xf>
    <xf numFmtId="0" fontId="0" fillId="61" borderId="63" xfId="0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28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132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133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/>
    </xf>
    <xf numFmtId="0" fontId="33" fillId="41" borderId="28" xfId="0" applyFont="1" applyFill="1" applyBorder="1" applyAlignment="1">
      <alignment horizontal="center" vertical="center"/>
    </xf>
    <xf numFmtId="0" fontId="33" fillId="41" borderId="24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1" fillId="0" borderId="133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134" xfId="0" applyFont="1" applyFill="1" applyBorder="1" applyAlignment="1">
      <alignment horizontal="center" vertical="center"/>
    </xf>
    <xf numFmtId="0" fontId="33" fillId="41" borderId="135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33" fillId="13" borderId="136" xfId="0" applyFont="1" applyFill="1" applyBorder="1" applyAlignment="1">
      <alignment horizontal="center" vertical="center"/>
    </xf>
    <xf numFmtId="0" fontId="33" fillId="0" borderId="137" xfId="0" applyFont="1" applyFill="1" applyBorder="1" applyAlignment="1">
      <alignment horizontal="center" vertical="center"/>
    </xf>
    <xf numFmtId="0" fontId="33" fillId="13" borderId="24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13" borderId="34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38" fillId="52" borderId="132" xfId="0" applyFont="1" applyFill="1" applyBorder="1" applyAlignment="1">
      <alignment horizontal="center"/>
    </xf>
    <xf numFmtId="0" fontId="38" fillId="52" borderId="138" xfId="0" applyFont="1" applyFill="1" applyBorder="1" applyAlignment="1">
      <alignment horizontal="center"/>
    </xf>
    <xf numFmtId="0" fontId="38" fillId="56" borderId="139" xfId="0" applyFont="1" applyFill="1" applyBorder="1" applyAlignment="1">
      <alignment horizontal="center"/>
    </xf>
    <xf numFmtId="0" fontId="38" fillId="56" borderId="140" xfId="0" applyFont="1" applyFill="1" applyBorder="1" applyAlignment="1">
      <alignment horizontal="center"/>
    </xf>
    <xf numFmtId="0" fontId="38" fillId="52" borderId="86" xfId="0" applyFont="1" applyFill="1" applyBorder="1" applyAlignment="1">
      <alignment horizontal="center"/>
    </xf>
    <xf numFmtId="0" fontId="38" fillId="0" borderId="67" xfId="0" applyFont="1" applyFill="1" applyBorder="1" applyAlignment="1">
      <alignment horizontal="center"/>
    </xf>
    <xf numFmtId="0" fontId="31" fillId="52" borderId="0" xfId="0" applyFont="1" applyFill="1" applyBorder="1" applyAlignment="1">
      <alignment horizontal="center"/>
    </xf>
    <xf numFmtId="0" fontId="31" fillId="52" borderId="0" xfId="0" applyFont="1" applyFill="1" applyAlignment="1">
      <alignment horizontal="center"/>
    </xf>
    <xf numFmtId="0" fontId="40" fillId="41" borderId="2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41" borderId="24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33" fillId="0" borderId="141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40" fillId="13" borderId="24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0" fillId="61" borderId="25" xfId="0" applyFill="1" applyBorder="1" applyAlignment="1">
      <alignment horizontal="center"/>
    </xf>
    <xf numFmtId="0" fontId="40" fillId="0" borderId="23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 wrapText="1"/>
    </xf>
    <xf numFmtId="0" fontId="38" fillId="52" borderId="27" xfId="0" applyFont="1" applyFill="1" applyBorder="1" applyAlignment="1">
      <alignment horizontal="center"/>
    </xf>
    <xf numFmtId="0" fontId="30" fillId="0" borderId="70" xfId="0" applyFont="1" applyFill="1" applyBorder="1" applyAlignment="1">
      <alignment horizontal="center" vertical="center" wrapText="1"/>
    </xf>
    <xf numFmtId="0" fontId="40" fillId="13" borderId="23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wrapText="1"/>
    </xf>
    <xf numFmtId="0" fontId="33" fillId="0" borderId="50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 wrapText="1"/>
    </xf>
    <xf numFmtId="0" fontId="40" fillId="0" borderId="63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40" fillId="41" borderId="34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 wrapText="1"/>
    </xf>
    <xf numFmtId="0" fontId="40" fillId="13" borderId="34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0" fillId="37" borderId="142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18" fillId="13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8" fillId="0" borderId="24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2" fontId="28" fillId="0" borderId="24" xfId="0" applyNumberFormat="1" applyFont="1" applyBorder="1" applyAlignment="1">
      <alignment horizontal="center"/>
    </xf>
    <xf numFmtId="0" fontId="19" fillId="37" borderId="143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center"/>
    </xf>
    <xf numFmtId="0" fontId="21" fillId="0" borderId="144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1" fillId="37" borderId="14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145" xfId="0" applyFont="1" applyBorder="1" applyAlignment="1">
      <alignment horizontal="center" vertical="center"/>
    </xf>
    <xf numFmtId="0" fontId="22" fillId="0" borderId="14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8" fillId="0" borderId="83" xfId="0" applyFont="1" applyFill="1" applyBorder="1" applyAlignment="1">
      <alignment horizontal="center"/>
    </xf>
    <xf numFmtId="2" fontId="28" fillId="0" borderId="83" xfId="0" applyNumberFormat="1" applyFont="1" applyFill="1" applyBorder="1" applyAlignment="1">
      <alignment horizontal="center"/>
    </xf>
    <xf numFmtId="0" fontId="29" fillId="0" borderId="105" xfId="0" applyFont="1" applyFill="1" applyBorder="1" applyAlignment="1">
      <alignment horizontal="center"/>
    </xf>
    <xf numFmtId="0" fontId="29" fillId="0" borderId="106" xfId="0" applyFont="1" applyFill="1" applyBorder="1" applyAlignment="1">
      <alignment horizontal="center"/>
    </xf>
    <xf numFmtId="0" fontId="19" fillId="58" borderId="146" xfId="0" applyFont="1" applyFill="1" applyBorder="1" applyAlignment="1">
      <alignment horizontal="left" vertical="center"/>
    </xf>
    <xf numFmtId="0" fontId="21" fillId="0" borderId="73" xfId="0" applyFont="1" applyFill="1" applyBorder="1" applyAlignment="1">
      <alignment horizontal="center"/>
    </xf>
    <xf numFmtId="0" fontId="21" fillId="0" borderId="147" xfId="0" applyFont="1" applyFill="1" applyBorder="1" applyAlignment="1">
      <alignment horizontal="center" vertical="center" wrapText="1"/>
    </xf>
    <xf numFmtId="0" fontId="21" fillId="0" borderId="148" xfId="0" applyFont="1" applyFill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/>
    </xf>
    <xf numFmtId="0" fontId="29" fillId="0" borderId="107" xfId="0" applyFont="1" applyFill="1" applyBorder="1" applyAlignment="1">
      <alignment horizontal="center"/>
    </xf>
    <xf numFmtId="0" fontId="27" fillId="0" borderId="105" xfId="0" applyFont="1" applyFill="1" applyBorder="1" applyAlignment="1">
      <alignment horizontal="center"/>
    </xf>
    <xf numFmtId="0" fontId="27" fillId="0" borderId="107" xfId="0" applyFont="1" applyFill="1" applyBorder="1" applyAlignment="1">
      <alignment horizontal="center"/>
    </xf>
    <xf numFmtId="0" fontId="27" fillId="0" borderId="106" xfId="0" applyFont="1" applyFill="1" applyBorder="1" applyAlignment="1">
      <alignment horizontal="center"/>
    </xf>
    <xf numFmtId="0" fontId="21" fillId="58" borderId="146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/>
    </xf>
    <xf numFmtId="0" fontId="21" fillId="0" borderId="71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2" fillId="0" borderId="149" xfId="0" applyFont="1" applyFill="1" applyBorder="1" applyAlignment="1">
      <alignment horizontal="center" vertical="center" wrapText="1"/>
    </xf>
    <xf numFmtId="0" fontId="22" fillId="0" borderId="150" xfId="0" applyFont="1" applyFill="1" applyBorder="1" applyAlignment="1">
      <alignment horizontal="center" vertical="center" wrapText="1"/>
    </xf>
    <xf numFmtId="0" fontId="22" fillId="0" borderId="127" xfId="0" applyFont="1" applyFill="1" applyBorder="1" applyAlignment="1">
      <alignment horizontal="center" vertical="center" wrapText="1"/>
    </xf>
    <xf numFmtId="0" fontId="22" fillId="0" borderId="151" xfId="0" applyFont="1" applyFill="1" applyBorder="1" applyAlignment="1">
      <alignment horizontal="center" vertical="center" wrapText="1"/>
    </xf>
    <xf numFmtId="0" fontId="22" fillId="0" borderId="152" xfId="0" applyFont="1" applyFill="1" applyBorder="1" applyAlignment="1">
      <alignment horizontal="center" vertical="center" wrapText="1"/>
    </xf>
    <xf numFmtId="0" fontId="22" fillId="0" borderId="97" xfId="0" applyFont="1" applyFill="1" applyBorder="1" applyAlignment="1">
      <alignment horizontal="center" vertical="center" wrapText="1"/>
    </xf>
    <xf numFmtId="0" fontId="28" fillId="0" borderId="105" xfId="0" applyFont="1" applyFill="1" applyBorder="1" applyAlignment="1">
      <alignment horizontal="center"/>
    </xf>
    <xf numFmtId="0" fontId="28" fillId="0" borderId="106" xfId="0" applyFont="1" applyFill="1" applyBorder="1" applyAlignment="1">
      <alignment horizontal="center"/>
    </xf>
    <xf numFmtId="0" fontId="29" fillId="0" borderId="153" xfId="0" applyFont="1" applyFill="1" applyBorder="1" applyAlignment="1">
      <alignment horizontal="center"/>
    </xf>
    <xf numFmtId="0" fontId="29" fillId="0" borderId="154" xfId="0" applyFont="1" applyFill="1" applyBorder="1" applyAlignment="1">
      <alignment horizontal="center"/>
    </xf>
    <xf numFmtId="0" fontId="27" fillId="0" borderId="129" xfId="0" applyFont="1" applyFill="1" applyBorder="1" applyAlignment="1">
      <alignment horizontal="center"/>
    </xf>
    <xf numFmtId="0" fontId="27" fillId="0" borderId="153" xfId="0" applyFont="1" applyFill="1" applyBorder="1" applyAlignment="1">
      <alignment horizontal="center"/>
    </xf>
    <xf numFmtId="0" fontId="27" fillId="0" borderId="154" xfId="0" applyFont="1" applyFill="1" applyBorder="1" applyAlignment="1">
      <alignment horizontal="center"/>
    </xf>
    <xf numFmtId="2" fontId="28" fillId="0" borderId="105" xfId="0" applyNumberFormat="1" applyFont="1" applyFill="1" applyBorder="1" applyAlignment="1">
      <alignment horizontal="center"/>
    </xf>
    <xf numFmtId="2" fontId="28" fillId="0" borderId="107" xfId="0" applyNumberFormat="1" applyFont="1" applyFill="1" applyBorder="1" applyAlignment="1">
      <alignment horizontal="center"/>
    </xf>
    <xf numFmtId="2" fontId="28" fillId="0" borderId="129" xfId="0" applyNumberFormat="1" applyFont="1" applyFill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2" fontId="28" fillId="0" borderId="50" xfId="0" applyNumberFormat="1" applyFont="1" applyBorder="1" applyAlignment="1">
      <alignment horizontal="center"/>
    </xf>
    <xf numFmtId="2" fontId="28" fillId="0" borderId="53" xfId="0" applyNumberFormat="1" applyFont="1" applyBorder="1" applyAlignment="1">
      <alignment horizontal="center"/>
    </xf>
    <xf numFmtId="2" fontId="28" fillId="0" borderId="155" xfId="0" applyNumberFormat="1" applyFont="1" applyBorder="1" applyAlignment="1">
      <alignment horizontal="center"/>
    </xf>
    <xf numFmtId="0" fontId="29" fillId="0" borderId="153" xfId="0" applyFont="1" applyBorder="1" applyAlignment="1">
      <alignment horizontal="center"/>
    </xf>
    <xf numFmtId="0" fontId="29" fillId="0" borderId="154" xfId="0" applyFont="1" applyBorder="1" applyAlignment="1">
      <alignment horizontal="center"/>
    </xf>
    <xf numFmtId="0" fontId="27" fillId="0" borderId="155" xfId="0" applyFont="1" applyBorder="1" applyAlignment="1">
      <alignment horizontal="center"/>
    </xf>
    <xf numFmtId="0" fontId="27" fillId="0" borderId="153" xfId="0" applyFont="1" applyBorder="1" applyAlignment="1">
      <alignment horizontal="center"/>
    </xf>
    <xf numFmtId="0" fontId="27" fillId="0" borderId="154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0" borderId="156" xfId="0" applyFont="1" applyBorder="1" applyAlignment="1">
      <alignment horizontal="center" vertical="center" wrapText="1"/>
    </xf>
    <xf numFmtId="0" fontId="22" fillId="0" borderId="157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158" xfId="0" applyFont="1" applyBorder="1" applyAlignment="1">
      <alignment horizontal="center" vertical="center" wrapText="1"/>
    </xf>
    <xf numFmtId="0" fontId="22" fillId="0" borderId="159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30" fillId="0" borderId="160" xfId="0" applyFont="1" applyFill="1" applyBorder="1" applyAlignment="1">
      <alignment horizontal="center" vertical="center" wrapText="1"/>
    </xf>
    <xf numFmtId="0" fontId="30" fillId="0" borderId="161" xfId="0" applyFont="1" applyFill="1" applyBorder="1" applyAlignment="1">
      <alignment horizontal="center" vertical="center" wrapText="1"/>
    </xf>
    <xf numFmtId="0" fontId="40" fillId="0" borderId="161" xfId="0" applyFont="1" applyFill="1" applyBorder="1" applyAlignment="1">
      <alignment horizontal="center" vertical="center" wrapText="1"/>
    </xf>
    <xf numFmtId="0" fontId="40" fillId="0" borderId="162" xfId="0" applyFont="1" applyFill="1" applyBorder="1" applyAlignment="1">
      <alignment horizontal="center" vertical="center" wrapText="1"/>
    </xf>
    <xf numFmtId="0" fontId="41" fillId="0" borderId="162" xfId="0" applyFont="1" applyFill="1" applyBorder="1" applyAlignment="1">
      <alignment horizontal="center" vertical="center" wrapText="1"/>
    </xf>
    <xf numFmtId="0" fontId="40" fillId="0" borderId="163" xfId="0" applyFont="1" applyFill="1" applyBorder="1" applyAlignment="1">
      <alignment horizontal="center" vertical="center" wrapText="1"/>
    </xf>
    <xf numFmtId="0" fontId="30" fillId="0" borderId="164" xfId="0" applyFont="1" applyFill="1" applyBorder="1" applyAlignment="1">
      <alignment horizontal="center" vertical="center" wrapText="1"/>
    </xf>
    <xf numFmtId="0" fontId="40" fillId="0" borderId="165" xfId="0" applyFont="1" applyFill="1" applyBorder="1" applyAlignment="1">
      <alignment horizontal="center" vertical="center" wrapText="1"/>
    </xf>
    <xf numFmtId="0" fontId="40" fillId="0" borderId="162" xfId="0" applyFont="1" applyFill="1" applyBorder="1" applyAlignment="1">
      <alignment horizontal="center" vertical="center" wrapText="1"/>
    </xf>
    <xf numFmtId="0" fontId="30" fillId="0" borderId="16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1" fillId="62" borderId="72" xfId="0" applyFont="1" applyFill="1" applyBorder="1" applyAlignment="1">
      <alignment horizontal="center"/>
    </xf>
    <xf numFmtId="0" fontId="21" fillId="62" borderId="73" xfId="0" applyFont="1" applyFill="1" applyBorder="1" applyAlignment="1">
      <alignment horizontal="center"/>
    </xf>
    <xf numFmtId="0" fontId="21" fillId="62" borderId="166" xfId="0" applyFont="1" applyFill="1" applyBorder="1" applyAlignment="1">
      <alignment horizontal="center"/>
    </xf>
    <xf numFmtId="0" fontId="21" fillId="63" borderId="72" xfId="0" applyFont="1" applyFill="1" applyBorder="1" applyAlignment="1">
      <alignment horizontal="center"/>
    </xf>
    <xf numFmtId="0" fontId="21" fillId="63" borderId="73" xfId="0" applyFont="1" applyFill="1" applyBorder="1" applyAlignment="1">
      <alignment horizontal="center"/>
    </xf>
    <xf numFmtId="0" fontId="21" fillId="63" borderId="166" xfId="0" applyFont="1" applyFill="1" applyBorder="1" applyAlignment="1">
      <alignment horizontal="center"/>
    </xf>
    <xf numFmtId="0" fontId="23" fillId="0" borderId="147" xfId="0" applyFont="1" applyFill="1" applyBorder="1" applyAlignment="1">
      <alignment horizontal="center" vertical="center" wrapText="1"/>
    </xf>
    <xf numFmtId="0" fontId="23" fillId="0" borderId="148" xfId="0" applyFont="1" applyFill="1" applyBorder="1" applyAlignment="1">
      <alignment horizontal="center" vertical="center" wrapText="1"/>
    </xf>
    <xf numFmtId="0" fontId="57" fillId="0" borderId="75" xfId="0" applyFont="1" applyFill="1" applyBorder="1" applyAlignment="1">
      <alignment horizontal="center"/>
    </xf>
    <xf numFmtId="0" fontId="57" fillId="0" borderId="76" xfId="0" applyFont="1" applyFill="1" applyBorder="1" applyAlignment="1">
      <alignment horizontal="center"/>
    </xf>
    <xf numFmtId="0" fontId="25" fillId="64" borderId="80" xfId="0" applyFont="1" applyFill="1" applyBorder="1" applyAlignment="1">
      <alignment horizontal="center"/>
    </xf>
    <xf numFmtId="0" fontId="25" fillId="65" borderId="80" xfId="0" applyFont="1" applyFill="1" applyBorder="1" applyAlignment="1">
      <alignment horizontal="center"/>
    </xf>
    <xf numFmtId="0" fontId="25" fillId="65" borderId="80" xfId="0" applyFont="1" applyFill="1" applyBorder="1" applyAlignment="1">
      <alignment/>
    </xf>
    <xf numFmtId="0" fontId="58" fillId="0" borderId="81" xfId="0" applyFont="1" applyFill="1" applyBorder="1" applyAlignment="1">
      <alignment vertical="center" wrapText="1"/>
    </xf>
    <xf numFmtId="0" fontId="30" fillId="0" borderId="83" xfId="0" applyFont="1" applyFill="1" applyBorder="1" applyAlignment="1">
      <alignment horizontal="center" vertical="center" wrapText="1"/>
    </xf>
    <xf numFmtId="0" fontId="40" fillId="0" borderId="83" xfId="0" applyFont="1" applyFill="1" applyBorder="1" applyAlignment="1">
      <alignment horizontal="center" vertical="center" wrapText="1"/>
    </xf>
    <xf numFmtId="0" fontId="40" fillId="54" borderId="83" xfId="0" applyFont="1" applyFill="1" applyBorder="1" applyAlignment="1">
      <alignment horizontal="center" vertical="center" wrapText="1"/>
    </xf>
    <xf numFmtId="0" fontId="40" fillId="0" borderId="167" xfId="0" applyFont="1" applyFill="1" applyBorder="1" applyAlignment="1">
      <alignment horizontal="center" vertical="center" wrapText="1"/>
    </xf>
    <xf numFmtId="0" fontId="40" fillId="0" borderId="168" xfId="0" applyFont="1" applyFill="1" applyBorder="1" applyAlignment="1">
      <alignment horizontal="center" vertical="center" wrapText="1"/>
    </xf>
    <xf numFmtId="0" fontId="30" fillId="0" borderId="106" xfId="0" applyFont="1" applyFill="1" applyBorder="1" applyAlignment="1">
      <alignment horizontal="center" vertical="center" wrapText="1"/>
    </xf>
    <xf numFmtId="0" fontId="40" fillId="55" borderId="83" xfId="0" applyFont="1" applyFill="1" applyBorder="1" applyAlignment="1">
      <alignment horizontal="center" vertical="center" wrapText="1"/>
    </xf>
    <xf numFmtId="0" fontId="40" fillId="0" borderId="169" xfId="0" applyFont="1" applyFill="1" applyBorder="1" applyAlignment="1">
      <alignment horizontal="center" vertical="center" wrapText="1"/>
    </xf>
    <xf numFmtId="0" fontId="40" fillId="0" borderId="170" xfId="0" applyFont="1" applyFill="1" applyBorder="1" applyAlignment="1">
      <alignment horizontal="center" vertical="center" wrapText="1"/>
    </xf>
    <xf numFmtId="0" fontId="59" fillId="64" borderId="86" xfId="0" applyFont="1" applyFill="1" applyBorder="1" applyAlignment="1">
      <alignment horizontal="center" vertical="center" wrapText="1"/>
    </xf>
    <xf numFmtId="0" fontId="58" fillId="66" borderId="87" xfId="0" applyFont="1" applyFill="1" applyBorder="1" applyAlignment="1">
      <alignment horizontal="center" vertical="center" wrapText="1"/>
    </xf>
    <xf numFmtId="0" fontId="58" fillId="55" borderId="88" xfId="0" applyFont="1" applyFill="1" applyBorder="1" applyAlignment="1">
      <alignment horizontal="center" vertical="center" wrapText="1"/>
    </xf>
    <xf numFmtId="0" fontId="32" fillId="64" borderId="0" xfId="0" applyFont="1" applyFill="1" applyBorder="1" applyAlignment="1">
      <alignment horizontal="center"/>
    </xf>
    <xf numFmtId="0" fontId="40" fillId="0" borderId="82" xfId="0" applyFont="1" applyFill="1" applyBorder="1" applyAlignment="1">
      <alignment horizontal="center" vertical="center" wrapText="1"/>
    </xf>
    <xf numFmtId="0" fontId="41" fillId="0" borderId="171" xfId="0" applyFont="1" applyFill="1" applyBorder="1" applyAlignment="1">
      <alignment horizontal="center" vertical="center" wrapText="1"/>
    </xf>
    <xf numFmtId="0" fontId="40" fillId="0" borderId="171" xfId="0" applyFont="1" applyFill="1" applyBorder="1" applyAlignment="1">
      <alignment horizontal="center" vertical="center" wrapText="1"/>
    </xf>
    <xf numFmtId="0" fontId="40" fillId="0" borderId="172" xfId="0" applyFont="1" applyFill="1" applyBorder="1" applyAlignment="1">
      <alignment horizontal="center" vertical="center" wrapText="1"/>
    </xf>
    <xf numFmtId="0" fontId="40" fillId="0" borderId="173" xfId="0" applyFont="1" applyFill="1" applyBorder="1" applyAlignment="1">
      <alignment horizontal="center" vertical="center" wrapText="1"/>
    </xf>
    <xf numFmtId="0" fontId="33" fillId="0" borderId="174" xfId="0" applyFont="1" applyFill="1" applyBorder="1" applyAlignment="1">
      <alignment horizontal="center" vertical="center" wrapText="1"/>
    </xf>
    <xf numFmtId="0" fontId="33" fillId="0" borderId="83" xfId="0" applyFont="1" applyFill="1" applyBorder="1" applyAlignment="1">
      <alignment horizontal="center" vertical="center" wrapText="1"/>
    </xf>
    <xf numFmtId="0" fontId="30" fillId="0" borderId="175" xfId="0" applyFont="1" applyFill="1" applyBorder="1" applyAlignment="1">
      <alignment horizontal="center" vertical="center" wrapText="1"/>
    </xf>
    <xf numFmtId="0" fontId="40" fillId="0" borderId="175" xfId="0" applyFont="1" applyFill="1" applyBorder="1" applyAlignment="1">
      <alignment horizontal="center" vertical="center" wrapText="1"/>
    </xf>
    <xf numFmtId="0" fontId="40" fillId="0" borderId="176" xfId="0" applyFont="1" applyFill="1" applyBorder="1" applyAlignment="1">
      <alignment horizontal="center" vertical="center" wrapText="1"/>
    </xf>
    <xf numFmtId="0" fontId="38" fillId="64" borderId="86" xfId="0" applyFont="1" applyFill="1" applyBorder="1" applyAlignment="1">
      <alignment horizontal="center" vertical="center" wrapText="1"/>
    </xf>
    <xf numFmtId="0" fontId="40" fillId="54" borderId="82" xfId="0" applyFont="1" applyFill="1" applyBorder="1" applyAlignment="1">
      <alignment horizontal="center" vertical="center" wrapText="1"/>
    </xf>
    <xf numFmtId="0" fontId="40" fillId="0" borderId="171" xfId="0" applyFont="1" applyFill="1" applyBorder="1" applyAlignment="1">
      <alignment horizontal="center" vertical="center" wrapText="1"/>
    </xf>
    <xf numFmtId="0" fontId="40" fillId="0" borderId="106" xfId="0" applyFont="1" applyFill="1" applyBorder="1" applyAlignment="1">
      <alignment horizontal="center" vertical="center" wrapText="1"/>
    </xf>
    <xf numFmtId="0" fontId="58" fillId="0" borderId="86" xfId="0" applyFont="1" applyFill="1" applyBorder="1" applyAlignment="1">
      <alignment horizontal="center" vertical="center" wrapText="1"/>
    </xf>
    <xf numFmtId="0" fontId="41" fillId="0" borderId="172" xfId="0" applyFont="1" applyFill="1" applyBorder="1" applyAlignment="1">
      <alignment horizontal="center" vertical="center" wrapText="1"/>
    </xf>
    <xf numFmtId="0" fontId="41" fillId="0" borderId="173" xfId="0" applyFont="1" applyFill="1" applyBorder="1" applyAlignment="1">
      <alignment horizontal="center" vertical="center" wrapText="1"/>
    </xf>
    <xf numFmtId="0" fontId="41" fillId="0" borderId="175" xfId="0" applyFont="1" applyFill="1" applyBorder="1" applyAlignment="1">
      <alignment horizontal="center" vertical="center" wrapText="1"/>
    </xf>
    <xf numFmtId="0" fontId="30" fillId="0" borderId="176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58" fillId="0" borderId="91" xfId="0" applyFont="1" applyFill="1" applyBorder="1" applyAlignment="1">
      <alignment vertical="center" wrapText="1"/>
    </xf>
    <xf numFmtId="0" fontId="30" fillId="0" borderId="177" xfId="0" applyFont="1" applyFill="1" applyBorder="1" applyAlignment="1">
      <alignment horizontal="center" vertical="center" wrapText="1"/>
    </xf>
    <xf numFmtId="0" fontId="58" fillId="0" borderId="74" xfId="0" applyFont="1" applyFill="1" applyBorder="1" applyAlignment="1">
      <alignment vertical="center" wrapText="1"/>
    </xf>
    <xf numFmtId="0" fontId="33" fillId="0" borderId="171" xfId="0" applyFont="1" applyFill="1" applyBorder="1" applyAlignment="1">
      <alignment horizontal="center" vertical="center" wrapText="1"/>
    </xf>
    <xf numFmtId="0" fontId="33" fillId="0" borderId="175" xfId="0" applyFont="1" applyFill="1" applyBorder="1" applyAlignment="1">
      <alignment horizontal="center" vertical="center" wrapText="1"/>
    </xf>
    <xf numFmtId="0" fontId="40" fillId="0" borderId="83" xfId="0" applyFont="1" applyFill="1" applyBorder="1" applyAlignment="1">
      <alignment horizontal="center" vertical="center" wrapText="1"/>
    </xf>
    <xf numFmtId="0" fontId="33" fillId="0" borderId="112" xfId="0" applyFont="1" applyFill="1" applyBorder="1" applyAlignment="1">
      <alignment horizontal="center" vertical="center" wrapText="1"/>
    </xf>
    <xf numFmtId="0" fontId="33" fillId="0" borderId="173" xfId="0" applyFont="1" applyFill="1" applyBorder="1" applyAlignment="1">
      <alignment horizontal="center" vertical="center" wrapText="1"/>
    </xf>
    <xf numFmtId="0" fontId="33" fillId="0" borderId="106" xfId="0" applyFont="1" applyFill="1" applyBorder="1" applyAlignment="1">
      <alignment horizontal="center" vertical="center" wrapText="1"/>
    </xf>
    <xf numFmtId="0" fontId="33" fillId="0" borderId="176" xfId="0" applyFont="1" applyFill="1" applyBorder="1" applyAlignment="1">
      <alignment horizontal="center" vertical="center" wrapText="1"/>
    </xf>
    <xf numFmtId="0" fontId="40" fillId="55" borderId="106" xfId="0" applyFont="1" applyFill="1" applyBorder="1" applyAlignment="1">
      <alignment horizontal="center" vertical="center" wrapText="1"/>
    </xf>
    <xf numFmtId="0" fontId="42" fillId="67" borderId="83" xfId="0" applyFont="1" applyFill="1" applyBorder="1" applyAlignment="1">
      <alignment horizontal="center"/>
    </xf>
    <xf numFmtId="0" fontId="42" fillId="67" borderId="83" xfId="0" applyFont="1" applyFill="1" applyBorder="1" applyAlignment="1">
      <alignment horizontal="center" vertical="center" wrapText="1"/>
    </xf>
    <xf numFmtId="0" fontId="40" fillId="54" borderId="83" xfId="0" applyFont="1" applyFill="1" applyBorder="1" applyAlignment="1">
      <alignment horizontal="center" vertical="center" wrapText="1" readingOrder="2"/>
    </xf>
    <xf numFmtId="0" fontId="40" fillId="0" borderId="173" xfId="0" applyFont="1" applyFill="1" applyBorder="1" applyAlignment="1">
      <alignment horizontal="center" vertical="center" wrapText="1"/>
    </xf>
    <xf numFmtId="0" fontId="40" fillId="0" borderId="176" xfId="0" applyFont="1" applyFill="1" applyBorder="1" applyAlignment="1">
      <alignment horizontal="center" vertical="center" wrapText="1"/>
    </xf>
    <xf numFmtId="0" fontId="40" fillId="0" borderId="128" xfId="0" applyFont="1" applyFill="1" applyBorder="1" applyAlignment="1">
      <alignment horizontal="center" vertical="center" wrapText="1"/>
    </xf>
    <xf numFmtId="0" fontId="40" fillId="0" borderId="114" xfId="0" applyFont="1" applyFill="1" applyBorder="1" applyAlignment="1">
      <alignment horizontal="center" vertical="center" wrapText="1"/>
    </xf>
    <xf numFmtId="0" fontId="30" fillId="0" borderId="114" xfId="0" applyFont="1" applyFill="1" applyBorder="1" applyAlignment="1">
      <alignment horizontal="center" vertical="center" wrapText="1"/>
    </xf>
    <xf numFmtId="0" fontId="40" fillId="0" borderId="178" xfId="0" applyFont="1" applyFill="1" applyBorder="1" applyAlignment="1">
      <alignment horizontal="center" vertical="center" wrapText="1"/>
    </xf>
    <xf numFmtId="0" fontId="41" fillId="0" borderId="179" xfId="0" applyFont="1" applyFill="1" applyBorder="1" applyAlignment="1">
      <alignment horizontal="center" vertical="center" wrapText="1"/>
    </xf>
    <xf numFmtId="0" fontId="41" fillId="0" borderId="178" xfId="0" applyFont="1" applyFill="1" applyBorder="1" applyAlignment="1">
      <alignment horizontal="center" vertical="center" wrapText="1"/>
    </xf>
    <xf numFmtId="0" fontId="40" fillId="0" borderId="180" xfId="0" applyFont="1" applyFill="1" applyBorder="1" applyAlignment="1">
      <alignment horizontal="center" vertical="center" wrapText="1"/>
    </xf>
    <xf numFmtId="0" fontId="40" fillId="0" borderId="181" xfId="0" applyFont="1" applyFill="1" applyBorder="1" applyAlignment="1">
      <alignment horizontal="center" vertical="center" wrapText="1"/>
    </xf>
    <xf numFmtId="0" fontId="40" fillId="0" borderId="181" xfId="0" applyFont="1" applyFill="1" applyBorder="1" applyAlignment="1">
      <alignment horizontal="center" vertical="center" wrapText="1"/>
    </xf>
    <xf numFmtId="0" fontId="41" fillId="0" borderId="181" xfId="0" applyFont="1" applyFill="1" applyBorder="1" applyAlignment="1">
      <alignment horizontal="center" vertical="center" wrapText="1"/>
    </xf>
    <xf numFmtId="0" fontId="30" fillId="0" borderId="181" xfId="0" applyFont="1" applyFill="1" applyBorder="1" applyAlignment="1">
      <alignment horizontal="center" vertical="center" wrapText="1"/>
    </xf>
    <xf numFmtId="0" fontId="40" fillId="0" borderId="182" xfId="0" applyFont="1" applyFill="1" applyBorder="1" applyAlignment="1">
      <alignment horizontal="center" vertical="center" wrapText="1"/>
    </xf>
    <xf numFmtId="0" fontId="58" fillId="0" borderId="91" xfId="0" applyFont="1" applyFill="1" applyBorder="1" applyAlignment="1">
      <alignment horizontal="center" vertical="center" wrapText="1"/>
    </xf>
    <xf numFmtId="0" fontId="58" fillId="66" borderId="128" xfId="0" applyFont="1" applyFill="1" applyBorder="1" applyAlignment="1">
      <alignment horizontal="center" vertical="center" wrapText="1"/>
    </xf>
    <xf numFmtId="0" fontId="58" fillId="55" borderId="183" xfId="0" applyFont="1" applyFill="1" applyBorder="1" applyAlignment="1">
      <alignment horizontal="center" vertical="center" wrapText="1"/>
    </xf>
    <xf numFmtId="0" fontId="58" fillId="0" borderId="184" xfId="0" applyFont="1" applyFill="1" applyBorder="1" applyAlignment="1">
      <alignment vertical="center" wrapText="1"/>
    </xf>
    <xf numFmtId="0" fontId="40" fillId="54" borderId="185" xfId="0" applyFont="1" applyFill="1" applyBorder="1" applyAlignment="1">
      <alignment horizontal="center" vertical="center" wrapText="1"/>
    </xf>
    <xf numFmtId="0" fontId="40" fillId="55" borderId="186" xfId="0" applyFont="1" applyFill="1" applyBorder="1" applyAlignment="1">
      <alignment horizontal="center" vertical="center" wrapText="1"/>
    </xf>
    <xf numFmtId="0" fontId="40" fillId="0" borderId="187" xfId="0" applyFont="1" applyFill="1" applyBorder="1" applyAlignment="1">
      <alignment horizontal="center" vertical="center" wrapText="1"/>
    </xf>
    <xf numFmtId="0" fontId="58" fillId="0" borderId="188" xfId="0" applyFont="1" applyFill="1" applyBorder="1" applyAlignment="1">
      <alignment horizontal="center" vertical="center" wrapText="1"/>
    </xf>
    <xf numFmtId="0" fontId="58" fillId="66" borderId="189" xfId="0" applyFont="1" applyFill="1" applyBorder="1" applyAlignment="1">
      <alignment horizontal="center" vertical="center" wrapText="1"/>
    </xf>
    <xf numFmtId="0" fontId="58" fillId="55" borderId="190" xfId="0" applyFont="1" applyFill="1" applyBorder="1" applyAlignment="1">
      <alignment horizontal="center" vertical="center" wrapText="1"/>
    </xf>
    <xf numFmtId="0" fontId="25" fillId="64" borderId="0" xfId="0" applyFont="1" applyFill="1" applyBorder="1" applyAlignment="1">
      <alignment/>
    </xf>
    <xf numFmtId="0" fontId="25" fillId="65" borderId="0" xfId="0" applyFont="1" applyFill="1" applyBorder="1" applyAlignment="1">
      <alignment/>
    </xf>
    <xf numFmtId="0" fontId="58" fillId="58" borderId="94" xfId="0" applyFont="1" applyFill="1" applyBorder="1" applyAlignment="1">
      <alignment horizontal="center"/>
    </xf>
    <xf numFmtId="0" fontId="58" fillId="58" borderId="95" xfId="0" applyFont="1" applyFill="1" applyBorder="1" applyAlignment="1">
      <alignment horizontal="center"/>
    </xf>
    <xf numFmtId="0" fontId="58" fillId="58" borderId="97" xfId="0" applyFont="1" applyFill="1" applyBorder="1" applyAlignment="1">
      <alignment horizontal="center"/>
    </xf>
    <xf numFmtId="0" fontId="32" fillId="68" borderId="83" xfId="0" applyFont="1" applyFill="1" applyBorder="1" applyAlignment="1">
      <alignment horizontal="left"/>
    </xf>
    <xf numFmtId="0" fontId="32" fillId="69" borderId="83" xfId="0" applyFont="1" applyFill="1" applyBorder="1" applyAlignment="1">
      <alignment horizontal="center"/>
    </xf>
    <xf numFmtId="0" fontId="31" fillId="0" borderId="83" xfId="0" applyFont="1" applyFill="1" applyBorder="1" applyAlignment="1">
      <alignment/>
    </xf>
    <xf numFmtId="0" fontId="31" fillId="0" borderId="83" xfId="0" applyFont="1" applyFill="1" applyBorder="1" applyAlignment="1">
      <alignment horizontal="center"/>
    </xf>
    <xf numFmtId="2" fontId="31" fillId="0" borderId="83" xfId="0" applyNumberFormat="1" applyFont="1" applyFill="1" applyBorder="1" applyAlignment="1">
      <alignment horizontal="center"/>
    </xf>
    <xf numFmtId="0" fontId="41" fillId="0" borderId="105" xfId="0" applyFont="1" applyFill="1" applyBorder="1" applyAlignment="1">
      <alignment horizontal="center"/>
    </xf>
    <xf numFmtId="0" fontId="41" fillId="0" borderId="106" xfId="0" applyFont="1" applyFill="1" applyBorder="1" applyAlignment="1">
      <alignment horizontal="center"/>
    </xf>
    <xf numFmtId="0" fontId="25" fillId="0" borderId="19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8" fillId="55" borderId="0" xfId="0" applyFont="1" applyFill="1" applyBorder="1" applyAlignment="1">
      <alignment horizontal="center" vertical="center" wrapText="1"/>
    </xf>
    <xf numFmtId="0" fontId="42" fillId="67" borderId="0" xfId="0" applyFont="1" applyFill="1" applyBorder="1" applyAlignment="1">
      <alignment/>
    </xf>
    <xf numFmtId="0" fontId="18" fillId="64" borderId="0" xfId="0" applyFont="1" applyFill="1" applyBorder="1" applyAlignment="1">
      <alignment/>
    </xf>
    <xf numFmtId="0" fontId="18" fillId="65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3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0" fillId="0" borderId="81" xfId="0" applyFont="1" applyFill="1" applyBorder="1" applyAlignment="1">
      <alignment/>
    </xf>
    <xf numFmtId="0" fontId="33" fillId="54" borderId="90" xfId="0" applyFont="1" applyFill="1" applyBorder="1" applyAlignment="1">
      <alignment horizontal="center"/>
    </xf>
    <xf numFmtId="0" fontId="33" fillId="54" borderId="83" xfId="0" applyFont="1" applyFill="1" applyBorder="1" applyAlignment="1">
      <alignment horizontal="center"/>
    </xf>
    <xf numFmtId="0" fontId="40" fillId="0" borderId="192" xfId="0" applyFont="1" applyFill="1" applyBorder="1" applyAlignment="1">
      <alignment horizontal="center"/>
    </xf>
    <xf numFmtId="0" fontId="33" fillId="0" borderId="193" xfId="0" applyFont="1" applyFill="1" applyBorder="1" applyAlignment="1">
      <alignment horizontal="center"/>
    </xf>
    <xf numFmtId="0" fontId="33" fillId="55" borderId="194" xfId="0" applyFont="1" applyFill="1" applyBorder="1" applyAlignment="1">
      <alignment horizontal="center"/>
    </xf>
    <xf numFmtId="0" fontId="33" fillId="55" borderId="83" xfId="0" applyFont="1" applyFill="1" applyBorder="1" applyAlignment="1">
      <alignment horizontal="center"/>
    </xf>
    <xf numFmtId="0" fontId="33" fillId="0" borderId="83" xfId="0" applyFont="1" applyFill="1" applyBorder="1" applyAlignment="1">
      <alignment horizontal="center"/>
    </xf>
    <xf numFmtId="0" fontId="40" fillId="0" borderId="83" xfId="0" applyFont="1" applyFill="1" applyBorder="1" applyAlignment="1">
      <alignment horizontal="center"/>
    </xf>
    <xf numFmtId="0" fontId="38" fillId="0" borderId="108" xfId="0" applyFont="1" applyFill="1" applyBorder="1" applyAlignment="1">
      <alignment horizontal="center"/>
    </xf>
    <xf numFmtId="0" fontId="0" fillId="60" borderId="82" xfId="0" applyFont="1" applyFill="1" applyBorder="1" applyAlignment="1">
      <alignment horizontal="center"/>
    </xf>
    <xf numFmtId="0" fontId="0" fillId="55" borderId="109" xfId="0" applyFont="1" applyFill="1" applyBorder="1" applyAlignment="1">
      <alignment horizontal="center"/>
    </xf>
    <xf numFmtId="0" fontId="32" fillId="6" borderId="0" xfId="0" applyFont="1" applyFill="1" applyAlignment="1">
      <alignment horizontal="center"/>
    </xf>
    <xf numFmtId="0" fontId="33" fillId="0" borderId="110" xfId="0" applyFont="1" applyFill="1" applyBorder="1" applyAlignment="1">
      <alignment horizontal="center"/>
    </xf>
    <xf numFmtId="0" fontId="33" fillId="0" borderId="191" xfId="0" applyFont="1" applyFill="1" applyBorder="1" applyAlignment="1">
      <alignment horizontal="center"/>
    </xf>
    <xf numFmtId="0" fontId="33" fillId="0" borderId="88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33" fillId="0" borderId="90" xfId="0" applyFont="1" applyFill="1" applyBorder="1" applyAlignment="1">
      <alignment horizontal="center"/>
    </xf>
    <xf numFmtId="0" fontId="33" fillId="0" borderId="113" xfId="0" applyFont="1" applyFill="1" applyBorder="1" applyAlignment="1">
      <alignment horizontal="center"/>
    </xf>
    <xf numFmtId="0" fontId="33" fillId="0" borderId="195" xfId="0" applyFont="1" applyFill="1" applyBorder="1" applyAlignment="1">
      <alignment horizontal="center"/>
    </xf>
    <xf numFmtId="0" fontId="33" fillId="0" borderId="109" xfId="0" applyFont="1" applyFill="1" applyBorder="1" applyAlignment="1">
      <alignment horizontal="center"/>
    </xf>
    <xf numFmtId="0" fontId="33" fillId="0" borderId="105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40" fillId="0" borderId="105" xfId="0" applyFont="1" applyFill="1" applyBorder="1" applyAlignment="1">
      <alignment horizontal="center"/>
    </xf>
    <xf numFmtId="0" fontId="33" fillId="0" borderId="183" xfId="0" applyFont="1" applyFill="1" applyBorder="1" applyAlignment="1">
      <alignment horizontal="center"/>
    </xf>
    <xf numFmtId="0" fontId="40" fillId="0" borderId="110" xfId="0" applyFont="1" applyFill="1" applyBorder="1" applyAlignment="1">
      <alignment horizontal="center"/>
    </xf>
    <xf numFmtId="0" fontId="40" fillId="0" borderId="110" xfId="0" applyFont="1" applyFill="1" applyBorder="1" applyAlignment="1">
      <alignment horizontal="center"/>
    </xf>
    <xf numFmtId="0" fontId="41" fillId="0" borderId="109" xfId="0" applyFont="1" applyFill="1" applyBorder="1" applyAlignment="1">
      <alignment horizontal="center"/>
    </xf>
    <xf numFmtId="0" fontId="41" fillId="0" borderId="83" xfId="0" applyFont="1" applyFill="1" applyBorder="1" applyAlignment="1">
      <alignment horizontal="center"/>
    </xf>
    <xf numFmtId="0" fontId="41" fillId="0" borderId="195" xfId="0" applyFont="1" applyFill="1" applyBorder="1" applyAlignment="1">
      <alignment horizontal="center"/>
    </xf>
    <xf numFmtId="0" fontId="41" fillId="0" borderId="113" xfId="0" applyFont="1" applyFill="1" applyBorder="1" applyAlignment="1">
      <alignment horizontal="center"/>
    </xf>
    <xf numFmtId="0" fontId="0" fillId="0" borderId="196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41" fillId="0" borderId="126" xfId="0" applyFont="1" applyFill="1" applyBorder="1" applyAlignment="1">
      <alignment horizontal="center"/>
    </xf>
    <xf numFmtId="0" fontId="18" fillId="0" borderId="197" xfId="0" applyFont="1" applyFill="1" applyBorder="1" applyAlignment="1">
      <alignment horizontal="center"/>
    </xf>
    <xf numFmtId="0" fontId="18" fillId="0" borderId="120" xfId="0" applyFont="1" applyFill="1" applyBorder="1" applyAlignment="1">
      <alignment horizontal="center"/>
    </xf>
    <xf numFmtId="0" fontId="18" fillId="0" borderId="198" xfId="0" applyFont="1" applyFill="1" applyBorder="1" applyAlignment="1">
      <alignment horizontal="center"/>
    </xf>
    <xf numFmtId="0" fontId="41" fillId="0" borderId="120" xfId="0" applyFont="1" applyFill="1" applyBorder="1" applyAlignment="1">
      <alignment horizontal="center"/>
    </xf>
    <xf numFmtId="0" fontId="18" fillId="55" borderId="80" xfId="0" applyFont="1" applyFill="1" applyBorder="1" applyAlignment="1">
      <alignment horizontal="center"/>
    </xf>
    <xf numFmtId="0" fontId="18" fillId="55" borderId="120" xfId="0" applyFont="1" applyFill="1" applyBorder="1" applyAlignment="1">
      <alignment horizontal="center"/>
    </xf>
    <xf numFmtId="0" fontId="18" fillId="55" borderId="197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60" borderId="93" xfId="0" applyFont="1" applyFill="1" applyBorder="1" applyAlignment="1">
      <alignment horizontal="center"/>
    </xf>
    <xf numFmtId="0" fontId="0" fillId="55" borderId="126" xfId="0" applyFont="1" applyFill="1" applyBorder="1" applyAlignment="1">
      <alignment horizontal="center"/>
    </xf>
    <xf numFmtId="0" fontId="0" fillId="58" borderId="77" xfId="0" applyFont="1" applyFill="1" applyBorder="1" applyAlignment="1">
      <alignment horizontal="center"/>
    </xf>
    <xf numFmtId="0" fontId="0" fillId="58" borderId="127" xfId="0" applyFont="1" applyFill="1" applyBorder="1" applyAlignment="1">
      <alignment horizontal="center"/>
    </xf>
    <xf numFmtId="0" fontId="0" fillId="58" borderId="9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3" fillId="54" borderId="0" xfId="0" applyFont="1" applyFill="1" applyBorder="1" applyAlignment="1">
      <alignment horizontal="center"/>
    </xf>
    <xf numFmtId="0" fontId="31" fillId="0" borderId="105" xfId="0" applyFont="1" applyFill="1" applyBorder="1" applyAlignment="1">
      <alignment horizontal="center"/>
    </xf>
    <xf numFmtId="0" fontId="31" fillId="0" borderId="106" xfId="0" applyFont="1" applyFill="1" applyBorder="1" applyAlignment="1">
      <alignment horizontal="center"/>
    </xf>
    <xf numFmtId="0" fontId="31" fillId="0" borderId="129" xfId="0" applyFont="1" applyFill="1" applyBorder="1" applyAlignment="1">
      <alignment horizontal="center"/>
    </xf>
    <xf numFmtId="0" fontId="31" fillId="0" borderId="199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3" fillId="55" borderId="0" xfId="0" applyFont="1" applyFill="1" applyBorder="1" applyAlignment="1">
      <alignment horizontal="center"/>
    </xf>
    <xf numFmtId="0" fontId="31" fillId="0" borderId="84" xfId="0" applyFont="1" applyFill="1" applyBorder="1" applyAlignment="1">
      <alignment horizontal="center"/>
    </xf>
    <xf numFmtId="0" fontId="31" fillId="0" borderId="200" xfId="0" applyFont="1" applyFill="1" applyBorder="1" applyAlignment="1">
      <alignment horizontal="center"/>
    </xf>
    <xf numFmtId="0" fontId="31" fillId="0" borderId="112" xfId="0" applyFont="1" applyFill="1" applyBorder="1" applyAlignment="1">
      <alignment horizontal="center"/>
    </xf>
    <xf numFmtId="2" fontId="31" fillId="0" borderId="200" xfId="0" applyNumberFormat="1" applyFont="1" applyFill="1" applyBorder="1" applyAlignment="1">
      <alignment horizontal="center"/>
    </xf>
    <xf numFmtId="2" fontId="31" fillId="0" borderId="201" xfId="0" applyNumberFormat="1" applyFont="1" applyFill="1" applyBorder="1" applyAlignment="1">
      <alignment horizontal="center"/>
    </xf>
    <xf numFmtId="0" fontId="41" fillId="0" borderId="202" xfId="0" applyFont="1" applyFill="1" applyBorder="1" applyAlignment="1">
      <alignment horizontal="center"/>
    </xf>
    <xf numFmtId="0" fontId="41" fillId="0" borderId="174" xfId="0" applyFont="1" applyFill="1" applyBorder="1" applyAlignment="1">
      <alignment horizontal="center"/>
    </xf>
    <xf numFmtId="0" fontId="31" fillId="0" borderId="84" xfId="0" applyFont="1" applyFill="1" applyBorder="1" applyAlignment="1">
      <alignment/>
    </xf>
    <xf numFmtId="0" fontId="41" fillId="0" borderId="203" xfId="0" applyFont="1" applyFill="1" applyBorder="1" applyAlignment="1">
      <alignment horizontal="center"/>
    </xf>
    <xf numFmtId="0" fontId="41" fillId="0" borderId="204" xfId="0" applyFont="1" applyFill="1" applyBorder="1" applyAlignment="1">
      <alignment horizontal="center"/>
    </xf>
  </cellXfs>
  <cellStyles count="12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Comma [0]" xfId="79"/>
    <cellStyle name="Dobrá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Check Cell" xfId="87"/>
    <cellStyle name="Chybně" xfId="88"/>
    <cellStyle name="Input" xfId="89"/>
    <cellStyle name="Kontrolná bunka" xfId="90"/>
    <cellStyle name="Kontrolní buňka" xfId="91"/>
    <cellStyle name="Linked Cell" xfId="92"/>
    <cellStyle name="Currency" xfId="93"/>
    <cellStyle name="Currency [0]" xfId="94"/>
    <cellStyle name="Nadpis 1" xfId="95"/>
    <cellStyle name="Nadpis 2" xfId="96"/>
    <cellStyle name="Nadpis 3" xfId="97"/>
    <cellStyle name="Nadpis 4" xfId="98"/>
    <cellStyle name="Název" xfId="99"/>
    <cellStyle name="Neutral" xfId="100"/>
    <cellStyle name="Neutrálna" xfId="101"/>
    <cellStyle name="Neutrální" xfId="102"/>
    <cellStyle name="Note" xfId="103"/>
    <cellStyle name="Output" xfId="104"/>
    <cellStyle name="Percent" xfId="105"/>
    <cellStyle name="Poznámka" xfId="106"/>
    <cellStyle name="Prepojená bunka" xfId="107"/>
    <cellStyle name="Propojená buňka" xfId="108"/>
    <cellStyle name="Spolu" xfId="109"/>
    <cellStyle name="Správně" xfId="110"/>
    <cellStyle name="Text upozornění" xfId="111"/>
    <cellStyle name="Text upozornenia" xfId="112"/>
    <cellStyle name="Title" xfId="113"/>
    <cellStyle name="Titul" xfId="114"/>
    <cellStyle name="Total" xfId="115"/>
    <cellStyle name="Vstup" xfId="116"/>
    <cellStyle name="Výpočet" xfId="117"/>
    <cellStyle name="Výstup" xfId="118"/>
    <cellStyle name="Vysvětlující text" xfId="119"/>
    <cellStyle name="Vysvetľujúci text" xfId="120"/>
    <cellStyle name="Warning Text" xfId="121"/>
    <cellStyle name="Zlá" xfId="122"/>
    <cellStyle name="Zvýraznění 1" xfId="123"/>
    <cellStyle name="Zvýraznění 2" xfId="124"/>
    <cellStyle name="Zvýraznění 3" xfId="125"/>
    <cellStyle name="Zvýraznění 4" xfId="126"/>
    <cellStyle name="Zvýraznění 5" xfId="127"/>
    <cellStyle name="Zvýraznění 6" xfId="128"/>
    <cellStyle name="Zvýraznenie1" xfId="129"/>
    <cellStyle name="Zvýraznenie2" xfId="130"/>
    <cellStyle name="Zvýraznenie3" xfId="131"/>
    <cellStyle name="Zvýraznenie4" xfId="132"/>
    <cellStyle name="Zvýraznenie5" xfId="133"/>
    <cellStyle name="Zvýraznenie6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7"/>
  <sheetViews>
    <sheetView tabSelected="1" zoomScale="90" zoomScaleNormal="90" zoomScalePageLayoutView="0" workbookViewId="0" topLeftCell="A1">
      <selection activeCell="AV20" sqref="AV20"/>
    </sheetView>
  </sheetViews>
  <sheetFormatPr defaultColWidth="9.140625" defaultRowHeight="12.75"/>
  <cols>
    <col min="1" max="1" width="15.57421875" style="0" customWidth="1"/>
    <col min="2" max="21" width="2.7109375" style="1" customWidth="1"/>
    <col min="22" max="22" width="2.7109375" style="0" customWidth="1"/>
    <col min="23" max="41" width="2.7109375" style="1" customWidth="1"/>
    <col min="42" max="42" width="6.00390625" style="0" customWidth="1"/>
    <col min="43" max="43" width="6.8515625" style="0" customWidth="1"/>
    <col min="44" max="44" width="7.7109375" style="0" customWidth="1"/>
    <col min="45" max="45" width="7.8515625" style="46" customWidth="1"/>
  </cols>
  <sheetData>
    <row r="1" spans="1:44" ht="15.75" customHeight="1" thickBot="1">
      <c r="A1" s="402" t="s">
        <v>38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</row>
    <row r="2" spans="1:44" ht="13.5" customHeight="1" thickBo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</row>
    <row r="3" spans="1:44" ht="13.5" customHeight="1" thickBot="1">
      <c r="A3" s="2" t="s">
        <v>0</v>
      </c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03" t="s">
        <v>1</v>
      </c>
      <c r="N3" s="403"/>
      <c r="O3" s="403"/>
      <c r="P3" s="403"/>
      <c r="Q3" s="4"/>
      <c r="R3" s="4"/>
      <c r="S3" s="4"/>
      <c r="T3" s="4"/>
      <c r="U3" s="4"/>
      <c r="V3" s="5" t="s">
        <v>0</v>
      </c>
      <c r="W3" s="4" t="s">
        <v>0</v>
      </c>
      <c r="X3" s="4"/>
      <c r="Y3" s="4"/>
      <c r="Z3" s="4"/>
      <c r="AA3" s="4"/>
      <c r="AB3" s="4"/>
      <c r="AC3" s="4"/>
      <c r="AD3" s="4"/>
      <c r="AE3" s="4"/>
      <c r="AF3" s="403" t="s">
        <v>2</v>
      </c>
      <c r="AG3" s="403"/>
      <c r="AH3" s="403"/>
      <c r="AI3" s="403"/>
      <c r="AJ3" s="403"/>
      <c r="AK3" s="4"/>
      <c r="AL3" s="4"/>
      <c r="AM3" s="4"/>
      <c r="AN3" s="4"/>
      <c r="AO3" s="4"/>
      <c r="AP3" s="2" t="s">
        <v>0</v>
      </c>
      <c r="AQ3" s="404" t="s">
        <v>3</v>
      </c>
      <c r="AR3" s="405" t="s">
        <v>4</v>
      </c>
    </row>
    <row r="4" spans="1:44" ht="13.5" thickBot="1">
      <c r="A4" s="6" t="s">
        <v>5</v>
      </c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 t="s">
        <v>6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9" t="s">
        <v>7</v>
      </c>
      <c r="AQ4" s="404"/>
      <c r="AR4" s="405"/>
    </row>
    <row r="5" spans="1:44" ht="13.5" thickBot="1">
      <c r="A5" s="10"/>
      <c r="B5" s="11">
        <v>1</v>
      </c>
      <c r="C5" s="12">
        <f aca="true" t="shared" si="0" ref="C5:R5">B5+1</f>
        <v>2</v>
      </c>
      <c r="D5" s="13">
        <f t="shared" si="0"/>
        <v>3</v>
      </c>
      <c r="E5" s="13">
        <f t="shared" si="0"/>
        <v>4</v>
      </c>
      <c r="F5" s="13">
        <f t="shared" si="0"/>
        <v>5</v>
      </c>
      <c r="G5" s="50">
        <f t="shared" si="0"/>
        <v>6</v>
      </c>
      <c r="H5" s="50">
        <f t="shared" si="0"/>
        <v>7</v>
      </c>
      <c r="I5" s="13">
        <f t="shared" si="0"/>
        <v>8</v>
      </c>
      <c r="J5" s="13">
        <f t="shared" si="0"/>
        <v>9</v>
      </c>
      <c r="K5" s="13">
        <f t="shared" si="0"/>
        <v>10</v>
      </c>
      <c r="L5" s="69">
        <f t="shared" si="0"/>
        <v>11</v>
      </c>
      <c r="M5" s="50">
        <f t="shared" si="0"/>
        <v>12</v>
      </c>
      <c r="N5" s="51">
        <f t="shared" si="0"/>
        <v>13</v>
      </c>
      <c r="O5" s="13">
        <f t="shared" si="0"/>
        <v>14</v>
      </c>
      <c r="P5" s="69">
        <f t="shared" si="0"/>
        <v>15</v>
      </c>
      <c r="Q5" s="13">
        <f t="shared" si="0"/>
        <v>16</v>
      </c>
      <c r="R5" s="13">
        <f t="shared" si="0"/>
        <v>17</v>
      </c>
      <c r="S5" s="51">
        <v>18</v>
      </c>
      <c r="T5" s="43">
        <v>19</v>
      </c>
      <c r="U5" s="51">
        <v>20</v>
      </c>
      <c r="V5" s="59">
        <v>1</v>
      </c>
      <c r="W5" s="13">
        <f aca="true" t="shared" si="1" ref="W5:AL5">V5+1</f>
        <v>2</v>
      </c>
      <c r="X5" s="13">
        <f t="shared" si="1"/>
        <v>3</v>
      </c>
      <c r="Y5" s="13">
        <f t="shared" si="1"/>
        <v>4</v>
      </c>
      <c r="Z5" s="13">
        <f t="shared" si="1"/>
        <v>5</v>
      </c>
      <c r="AA5" s="50">
        <f t="shared" si="1"/>
        <v>6</v>
      </c>
      <c r="AB5" s="50">
        <f t="shared" si="1"/>
        <v>7</v>
      </c>
      <c r="AC5" s="13">
        <f t="shared" si="1"/>
        <v>8</v>
      </c>
      <c r="AD5" s="13">
        <f t="shared" si="1"/>
        <v>9</v>
      </c>
      <c r="AE5" s="13">
        <f t="shared" si="1"/>
        <v>10</v>
      </c>
      <c r="AF5" s="69">
        <f t="shared" si="1"/>
        <v>11</v>
      </c>
      <c r="AG5" s="50">
        <f t="shared" si="1"/>
        <v>12</v>
      </c>
      <c r="AH5" s="51">
        <f t="shared" si="1"/>
        <v>13</v>
      </c>
      <c r="AI5" s="13">
        <f t="shared" si="1"/>
        <v>14</v>
      </c>
      <c r="AJ5" s="69">
        <f t="shared" si="1"/>
        <v>15</v>
      </c>
      <c r="AK5" s="13">
        <f t="shared" si="1"/>
        <v>16</v>
      </c>
      <c r="AL5" s="13">
        <f t="shared" si="1"/>
        <v>17</v>
      </c>
      <c r="AM5" s="51">
        <v>18</v>
      </c>
      <c r="AN5" s="43">
        <v>19</v>
      </c>
      <c r="AO5" s="51">
        <v>20</v>
      </c>
      <c r="AP5" s="10"/>
      <c r="AQ5" s="404"/>
      <c r="AR5" s="405"/>
    </row>
    <row r="6" spans="1:45" ht="12.75">
      <c r="A6" s="35" t="s">
        <v>29</v>
      </c>
      <c r="B6" s="21">
        <v>0</v>
      </c>
      <c r="C6" s="16">
        <v>3</v>
      </c>
      <c r="D6" s="16">
        <v>1</v>
      </c>
      <c r="E6" s="16">
        <v>3</v>
      </c>
      <c r="F6" s="17">
        <v>0</v>
      </c>
      <c r="G6" s="16">
        <v>5</v>
      </c>
      <c r="H6" s="16">
        <v>2</v>
      </c>
      <c r="I6" s="16">
        <v>6</v>
      </c>
      <c r="J6" s="16">
        <v>5</v>
      </c>
      <c r="K6" s="16">
        <v>1</v>
      </c>
      <c r="L6" s="68"/>
      <c r="M6" s="42" t="s">
        <v>44</v>
      </c>
      <c r="N6" s="16">
        <v>2</v>
      </c>
      <c r="O6" s="42" t="s">
        <v>44</v>
      </c>
      <c r="P6" s="17"/>
      <c r="Q6" s="42" t="s">
        <v>44</v>
      </c>
      <c r="R6" s="16">
        <v>2</v>
      </c>
      <c r="S6" s="16">
        <v>2</v>
      </c>
      <c r="T6" s="42" t="s">
        <v>44</v>
      </c>
      <c r="U6" s="42" t="s">
        <v>44</v>
      </c>
      <c r="V6" s="33">
        <v>2</v>
      </c>
      <c r="W6" s="18">
        <v>3</v>
      </c>
      <c r="X6" s="18">
        <v>1</v>
      </c>
      <c r="Y6" s="18">
        <v>3</v>
      </c>
      <c r="Z6" s="18">
        <v>2</v>
      </c>
      <c r="AA6" s="18">
        <v>3</v>
      </c>
      <c r="AB6" s="18">
        <v>1</v>
      </c>
      <c r="AC6" s="18">
        <v>2</v>
      </c>
      <c r="AD6" s="17">
        <v>0</v>
      </c>
      <c r="AE6" s="18">
        <v>3</v>
      </c>
      <c r="AF6" s="17"/>
      <c r="AG6" s="42" t="s">
        <v>44</v>
      </c>
      <c r="AH6" s="18">
        <v>1</v>
      </c>
      <c r="AI6" s="42" t="s">
        <v>44</v>
      </c>
      <c r="AJ6" s="17"/>
      <c r="AK6" s="42" t="s">
        <v>44</v>
      </c>
      <c r="AL6" s="18">
        <v>1</v>
      </c>
      <c r="AM6" s="18">
        <v>1</v>
      </c>
      <c r="AN6" s="42" t="s">
        <v>44</v>
      </c>
      <c r="AO6" s="42" t="s">
        <v>44</v>
      </c>
      <c r="AP6" s="354">
        <f aca="true" t="shared" si="2" ref="AP6:AP25">SUM(B6:U6,V6:AO6)</f>
        <v>55</v>
      </c>
      <c r="AQ6" s="19">
        <f aca="true" t="shared" si="3" ref="AQ6:AQ25">SUM(B6:U6)</f>
        <v>32</v>
      </c>
      <c r="AR6" s="20">
        <f aca="true" t="shared" si="4" ref="AR6:AR25">SUM(V6:AO6)</f>
        <v>23</v>
      </c>
      <c r="AS6" s="139" t="s">
        <v>52</v>
      </c>
    </row>
    <row r="7" spans="1:45" ht="12.75">
      <c r="A7" s="35" t="s">
        <v>28</v>
      </c>
      <c r="B7" s="21">
        <v>0</v>
      </c>
      <c r="C7" s="16">
        <v>1</v>
      </c>
      <c r="D7" s="17">
        <v>0</v>
      </c>
      <c r="E7" s="42" t="s">
        <v>44</v>
      </c>
      <c r="F7" s="17">
        <v>0</v>
      </c>
      <c r="G7" s="17">
        <v>0</v>
      </c>
      <c r="H7" s="16">
        <v>5</v>
      </c>
      <c r="I7" s="16">
        <v>1</v>
      </c>
      <c r="J7" s="17">
        <v>0</v>
      </c>
      <c r="K7" s="16">
        <v>1</v>
      </c>
      <c r="L7" s="17"/>
      <c r="M7" s="16">
        <v>2</v>
      </c>
      <c r="N7" s="16">
        <v>1</v>
      </c>
      <c r="O7" s="16">
        <v>1</v>
      </c>
      <c r="P7" s="17"/>
      <c r="Q7" s="16">
        <v>3</v>
      </c>
      <c r="R7" s="16">
        <v>2</v>
      </c>
      <c r="S7" s="16">
        <v>1</v>
      </c>
      <c r="T7" s="17">
        <v>0</v>
      </c>
      <c r="U7" s="17">
        <v>0</v>
      </c>
      <c r="V7" s="33">
        <v>4</v>
      </c>
      <c r="W7" s="18">
        <v>2</v>
      </c>
      <c r="X7" s="17">
        <v>0</v>
      </c>
      <c r="Y7" s="42" t="s">
        <v>44</v>
      </c>
      <c r="Z7" s="17">
        <v>0</v>
      </c>
      <c r="AA7" s="18">
        <v>4</v>
      </c>
      <c r="AB7" s="18">
        <v>1</v>
      </c>
      <c r="AC7" s="18">
        <v>2</v>
      </c>
      <c r="AD7" s="18">
        <v>1</v>
      </c>
      <c r="AE7" s="17">
        <v>0</v>
      </c>
      <c r="AF7" s="17"/>
      <c r="AG7" s="18">
        <v>2</v>
      </c>
      <c r="AH7" s="18">
        <v>2</v>
      </c>
      <c r="AI7" s="17">
        <v>0</v>
      </c>
      <c r="AJ7" s="17"/>
      <c r="AK7" s="18">
        <v>1</v>
      </c>
      <c r="AL7" s="18">
        <v>3</v>
      </c>
      <c r="AM7" s="17">
        <v>0</v>
      </c>
      <c r="AN7" s="17">
        <v>0</v>
      </c>
      <c r="AO7" s="18">
        <v>2</v>
      </c>
      <c r="AP7" s="355">
        <f t="shared" si="2"/>
        <v>42</v>
      </c>
      <c r="AQ7" s="19">
        <f t="shared" si="3"/>
        <v>18</v>
      </c>
      <c r="AR7" s="20">
        <f t="shared" si="4"/>
        <v>24</v>
      </c>
      <c r="AS7" s="139" t="s">
        <v>53</v>
      </c>
    </row>
    <row r="8" spans="1:45" ht="12.75">
      <c r="A8" s="14" t="s">
        <v>8</v>
      </c>
      <c r="B8" s="41" t="s">
        <v>44</v>
      </c>
      <c r="C8" s="17">
        <v>0</v>
      </c>
      <c r="D8" s="17">
        <v>0</v>
      </c>
      <c r="E8" s="17">
        <v>0</v>
      </c>
      <c r="F8" s="17">
        <v>0</v>
      </c>
      <c r="G8" s="16">
        <v>1</v>
      </c>
      <c r="H8" s="17">
        <v>0</v>
      </c>
      <c r="I8" s="17">
        <v>0</v>
      </c>
      <c r="J8" s="17">
        <v>0</v>
      </c>
      <c r="K8" s="17">
        <v>0</v>
      </c>
      <c r="L8" s="17"/>
      <c r="M8" s="16">
        <v>1</v>
      </c>
      <c r="N8" s="17">
        <v>0</v>
      </c>
      <c r="O8" s="17">
        <v>0</v>
      </c>
      <c r="P8" s="17"/>
      <c r="Q8" s="17">
        <v>0</v>
      </c>
      <c r="R8" s="17">
        <v>0</v>
      </c>
      <c r="S8" s="17">
        <v>0</v>
      </c>
      <c r="T8" s="17">
        <v>0</v>
      </c>
      <c r="U8" s="42" t="s">
        <v>44</v>
      </c>
      <c r="V8" s="62" t="s">
        <v>44</v>
      </c>
      <c r="W8" s="18">
        <v>1</v>
      </c>
      <c r="X8" s="17">
        <v>0</v>
      </c>
      <c r="Y8" s="17">
        <v>0</v>
      </c>
      <c r="Z8" s="17">
        <v>0</v>
      </c>
      <c r="AA8" s="18">
        <v>2</v>
      </c>
      <c r="AB8" s="18">
        <v>4</v>
      </c>
      <c r="AC8" s="17">
        <v>0</v>
      </c>
      <c r="AD8" s="18">
        <v>1</v>
      </c>
      <c r="AE8" s="17">
        <v>0</v>
      </c>
      <c r="AF8" s="17"/>
      <c r="AG8" s="18">
        <v>2</v>
      </c>
      <c r="AH8" s="17">
        <v>0</v>
      </c>
      <c r="AI8" s="17">
        <v>0</v>
      </c>
      <c r="AJ8" s="17"/>
      <c r="AK8" s="18">
        <v>1</v>
      </c>
      <c r="AL8" s="17">
        <v>0</v>
      </c>
      <c r="AM8" s="17">
        <v>0</v>
      </c>
      <c r="AN8" s="18">
        <v>1</v>
      </c>
      <c r="AO8" s="42" t="s">
        <v>44</v>
      </c>
      <c r="AP8" s="22">
        <f t="shared" si="2"/>
        <v>14</v>
      </c>
      <c r="AQ8" s="19">
        <f t="shared" si="3"/>
        <v>2</v>
      </c>
      <c r="AR8" s="20">
        <f t="shared" si="4"/>
        <v>12</v>
      </c>
      <c r="AS8" s="44" t="s">
        <v>60</v>
      </c>
    </row>
    <row r="9" spans="1:45" ht="12.75">
      <c r="A9" s="23" t="s">
        <v>26</v>
      </c>
      <c r="B9" s="21">
        <v>0</v>
      </c>
      <c r="C9" s="16">
        <v>8</v>
      </c>
      <c r="D9" s="17">
        <v>0</v>
      </c>
      <c r="E9" s="42" t="s">
        <v>44</v>
      </c>
      <c r="F9" s="42" t="s">
        <v>44</v>
      </c>
      <c r="G9" s="42" t="s">
        <v>44</v>
      </c>
      <c r="H9" s="42" t="s">
        <v>44</v>
      </c>
      <c r="I9" s="42" t="s">
        <v>44</v>
      </c>
      <c r="J9" s="42" t="s">
        <v>44</v>
      </c>
      <c r="K9" s="42" t="s">
        <v>44</v>
      </c>
      <c r="L9" s="17"/>
      <c r="M9" s="42" t="s">
        <v>44</v>
      </c>
      <c r="N9" s="17">
        <v>0</v>
      </c>
      <c r="O9" s="42" t="s">
        <v>44</v>
      </c>
      <c r="P9" s="42"/>
      <c r="Q9" s="16">
        <v>2</v>
      </c>
      <c r="R9" s="42" t="s">
        <v>44</v>
      </c>
      <c r="S9" s="17">
        <v>0</v>
      </c>
      <c r="T9" s="42" t="s">
        <v>44</v>
      </c>
      <c r="U9" s="42" t="s">
        <v>44</v>
      </c>
      <c r="V9" s="52">
        <v>0</v>
      </c>
      <c r="W9" s="18">
        <v>1</v>
      </c>
      <c r="X9" s="17">
        <v>0</v>
      </c>
      <c r="Y9" s="42" t="s">
        <v>44</v>
      </c>
      <c r="Z9" s="42" t="s">
        <v>44</v>
      </c>
      <c r="AA9" s="42" t="s">
        <v>44</v>
      </c>
      <c r="AB9" s="42" t="s">
        <v>44</v>
      </c>
      <c r="AC9" s="42" t="s">
        <v>44</v>
      </c>
      <c r="AD9" s="42" t="s">
        <v>44</v>
      </c>
      <c r="AE9" s="42" t="s">
        <v>44</v>
      </c>
      <c r="AF9" s="17"/>
      <c r="AG9" s="42" t="s">
        <v>44</v>
      </c>
      <c r="AH9" s="17">
        <v>0</v>
      </c>
      <c r="AI9" s="42" t="s">
        <v>44</v>
      </c>
      <c r="AJ9" s="42"/>
      <c r="AK9" s="18">
        <v>2</v>
      </c>
      <c r="AL9" s="42" t="s">
        <v>44</v>
      </c>
      <c r="AM9" s="17">
        <v>0</v>
      </c>
      <c r="AN9" s="42" t="s">
        <v>44</v>
      </c>
      <c r="AO9" s="42" t="s">
        <v>44</v>
      </c>
      <c r="AP9" s="22">
        <f t="shared" si="2"/>
        <v>13</v>
      </c>
      <c r="AQ9" s="19">
        <f t="shared" si="3"/>
        <v>10</v>
      </c>
      <c r="AR9" s="20">
        <f t="shared" si="4"/>
        <v>3</v>
      </c>
      <c r="AS9" s="44" t="s">
        <v>61</v>
      </c>
    </row>
    <row r="10" spans="1:45" ht="12.75">
      <c r="A10" s="14" t="s">
        <v>32</v>
      </c>
      <c r="B10" s="15">
        <v>1</v>
      </c>
      <c r="C10" s="16">
        <v>1</v>
      </c>
      <c r="D10" s="42" t="s">
        <v>44</v>
      </c>
      <c r="E10" s="16">
        <v>3</v>
      </c>
      <c r="F10" s="42" t="s">
        <v>44</v>
      </c>
      <c r="G10" s="16">
        <v>2</v>
      </c>
      <c r="H10" s="16">
        <v>5</v>
      </c>
      <c r="I10" s="42" t="s">
        <v>44</v>
      </c>
      <c r="J10" s="16">
        <v>2</v>
      </c>
      <c r="K10" s="16">
        <v>2</v>
      </c>
      <c r="L10" s="17"/>
      <c r="M10" s="16">
        <v>5</v>
      </c>
      <c r="N10" s="42" t="s">
        <v>44</v>
      </c>
      <c r="O10" s="17">
        <v>0</v>
      </c>
      <c r="P10" s="17"/>
      <c r="Q10" s="16">
        <v>1</v>
      </c>
      <c r="R10" s="16">
        <v>1</v>
      </c>
      <c r="S10" s="42" t="s">
        <v>44</v>
      </c>
      <c r="T10" s="16">
        <v>2</v>
      </c>
      <c r="U10" s="16">
        <v>2</v>
      </c>
      <c r="V10" s="52">
        <v>0</v>
      </c>
      <c r="W10" s="18">
        <v>3</v>
      </c>
      <c r="X10" s="42" t="s">
        <v>44</v>
      </c>
      <c r="Y10" s="17">
        <v>0</v>
      </c>
      <c r="Z10" s="42" t="s">
        <v>44</v>
      </c>
      <c r="AA10" s="18">
        <v>1</v>
      </c>
      <c r="AB10" s="18">
        <v>2</v>
      </c>
      <c r="AC10" s="42" t="s">
        <v>44</v>
      </c>
      <c r="AD10" s="18">
        <v>1</v>
      </c>
      <c r="AE10" s="17">
        <v>0</v>
      </c>
      <c r="AF10" s="17"/>
      <c r="AG10" s="17">
        <v>0</v>
      </c>
      <c r="AH10" s="42" t="s">
        <v>44</v>
      </c>
      <c r="AI10" s="18">
        <v>1</v>
      </c>
      <c r="AJ10" s="17"/>
      <c r="AK10" s="17">
        <v>0</v>
      </c>
      <c r="AL10" s="18">
        <v>1</v>
      </c>
      <c r="AM10" s="42" t="s">
        <v>44</v>
      </c>
      <c r="AN10" s="18">
        <v>1</v>
      </c>
      <c r="AO10" s="18">
        <v>1</v>
      </c>
      <c r="AP10" s="355">
        <f t="shared" si="2"/>
        <v>38</v>
      </c>
      <c r="AQ10" s="19">
        <f t="shared" si="3"/>
        <v>27</v>
      </c>
      <c r="AR10" s="20">
        <f t="shared" si="4"/>
        <v>11</v>
      </c>
      <c r="AS10" s="139" t="s">
        <v>54</v>
      </c>
    </row>
    <row r="11" spans="1:45" ht="12.75">
      <c r="A11" s="48" t="s">
        <v>33</v>
      </c>
      <c r="B11" s="41" t="s">
        <v>44</v>
      </c>
      <c r="C11" s="42" t="s">
        <v>44</v>
      </c>
      <c r="D11" s="42" t="s">
        <v>44</v>
      </c>
      <c r="E11" s="17">
        <v>0</v>
      </c>
      <c r="F11" s="17">
        <v>0</v>
      </c>
      <c r="G11" s="42" t="s">
        <v>44</v>
      </c>
      <c r="H11" s="16">
        <v>1</v>
      </c>
      <c r="I11" s="42" t="s">
        <v>44</v>
      </c>
      <c r="J11" s="42" t="s">
        <v>44</v>
      </c>
      <c r="K11" s="42" t="s">
        <v>44</v>
      </c>
      <c r="L11" s="42"/>
      <c r="M11" s="42" t="s">
        <v>44</v>
      </c>
      <c r="N11" s="42" t="s">
        <v>44</v>
      </c>
      <c r="O11" s="42" t="s">
        <v>44</v>
      </c>
      <c r="P11" s="42"/>
      <c r="Q11" s="42" t="s">
        <v>44</v>
      </c>
      <c r="R11" s="42" t="s">
        <v>44</v>
      </c>
      <c r="S11" s="42" t="s">
        <v>44</v>
      </c>
      <c r="T11" s="16">
        <v>1</v>
      </c>
      <c r="U11" s="42" t="s">
        <v>44</v>
      </c>
      <c r="V11" s="62" t="s">
        <v>44</v>
      </c>
      <c r="W11" s="42" t="s">
        <v>44</v>
      </c>
      <c r="X11" s="42" t="s">
        <v>44</v>
      </c>
      <c r="Y11" s="17">
        <v>0</v>
      </c>
      <c r="Z11" s="17">
        <v>0</v>
      </c>
      <c r="AA11" s="42" t="s">
        <v>44</v>
      </c>
      <c r="AB11" s="18">
        <v>1</v>
      </c>
      <c r="AC11" s="42" t="s">
        <v>44</v>
      </c>
      <c r="AD11" s="42" t="s">
        <v>44</v>
      </c>
      <c r="AE11" s="42" t="s">
        <v>44</v>
      </c>
      <c r="AF11" s="42"/>
      <c r="AG11" s="42" t="s">
        <v>44</v>
      </c>
      <c r="AH11" s="42" t="s">
        <v>44</v>
      </c>
      <c r="AI11" s="42" t="s">
        <v>44</v>
      </c>
      <c r="AJ11" s="42"/>
      <c r="AK11" s="42" t="s">
        <v>44</v>
      </c>
      <c r="AL11" s="42" t="s">
        <v>44</v>
      </c>
      <c r="AM11" s="42" t="s">
        <v>44</v>
      </c>
      <c r="AN11" s="18">
        <v>1</v>
      </c>
      <c r="AO11" s="42" t="s">
        <v>44</v>
      </c>
      <c r="AP11" s="22">
        <f t="shared" si="2"/>
        <v>4</v>
      </c>
      <c r="AQ11" s="19">
        <f t="shared" si="3"/>
        <v>2</v>
      </c>
      <c r="AR11" s="20">
        <f t="shared" si="4"/>
        <v>2</v>
      </c>
      <c r="AS11" s="44" t="s">
        <v>65</v>
      </c>
    </row>
    <row r="12" spans="1:45" ht="12.75">
      <c r="A12" s="49" t="s">
        <v>37</v>
      </c>
      <c r="B12" s="21">
        <v>0</v>
      </c>
      <c r="C12" s="42" t="s">
        <v>44</v>
      </c>
      <c r="D12" s="17">
        <v>0</v>
      </c>
      <c r="E12" s="17">
        <v>0</v>
      </c>
      <c r="F12" s="17">
        <v>0</v>
      </c>
      <c r="G12" s="16">
        <v>2</v>
      </c>
      <c r="H12" s="16">
        <v>1</v>
      </c>
      <c r="I12" s="16">
        <v>2</v>
      </c>
      <c r="J12" s="42" t="s">
        <v>44</v>
      </c>
      <c r="K12" s="16">
        <v>1</v>
      </c>
      <c r="L12" s="42"/>
      <c r="M12" s="16">
        <v>2</v>
      </c>
      <c r="N12" s="16">
        <v>1</v>
      </c>
      <c r="O12" s="16">
        <v>1</v>
      </c>
      <c r="P12" s="42"/>
      <c r="Q12" s="42" t="s">
        <v>44</v>
      </c>
      <c r="R12" s="16">
        <v>1</v>
      </c>
      <c r="S12" s="17">
        <v>0</v>
      </c>
      <c r="T12" s="16">
        <v>2</v>
      </c>
      <c r="U12" s="16">
        <v>1</v>
      </c>
      <c r="V12" s="21">
        <v>0</v>
      </c>
      <c r="W12" s="42" t="s">
        <v>44</v>
      </c>
      <c r="X12" s="17">
        <v>0</v>
      </c>
      <c r="Y12" s="18">
        <v>3</v>
      </c>
      <c r="Z12" s="17">
        <v>0</v>
      </c>
      <c r="AA12" s="18">
        <v>1</v>
      </c>
      <c r="AB12" s="18">
        <v>3</v>
      </c>
      <c r="AC12" s="18">
        <v>3</v>
      </c>
      <c r="AD12" s="42" t="s">
        <v>44</v>
      </c>
      <c r="AE12" s="18">
        <v>2</v>
      </c>
      <c r="AF12" s="42"/>
      <c r="AG12" s="18">
        <v>1</v>
      </c>
      <c r="AH12" s="17">
        <v>0</v>
      </c>
      <c r="AI12" s="18">
        <v>1</v>
      </c>
      <c r="AJ12" s="42"/>
      <c r="AK12" s="42" t="s">
        <v>44</v>
      </c>
      <c r="AL12" s="18">
        <v>1</v>
      </c>
      <c r="AM12" s="18">
        <v>1</v>
      </c>
      <c r="AN12" s="17">
        <v>0</v>
      </c>
      <c r="AO12" s="18">
        <v>1</v>
      </c>
      <c r="AP12" s="22">
        <f t="shared" si="2"/>
        <v>31</v>
      </c>
      <c r="AQ12" s="19">
        <f t="shared" si="3"/>
        <v>14</v>
      </c>
      <c r="AR12" s="20">
        <f t="shared" si="4"/>
        <v>17</v>
      </c>
      <c r="AS12" s="44" t="s">
        <v>57</v>
      </c>
    </row>
    <row r="13" spans="1:45" ht="12.75">
      <c r="A13" s="14" t="s">
        <v>9</v>
      </c>
      <c r="B13" s="21">
        <v>0</v>
      </c>
      <c r="C13" s="42" t="s">
        <v>44</v>
      </c>
      <c r="D13" s="42" t="s">
        <v>44</v>
      </c>
      <c r="E13" s="17">
        <v>0</v>
      </c>
      <c r="F13" s="42" t="s">
        <v>44</v>
      </c>
      <c r="G13" s="17">
        <v>0</v>
      </c>
      <c r="H13" s="42" t="s">
        <v>44</v>
      </c>
      <c r="I13" s="16">
        <v>1</v>
      </c>
      <c r="J13" s="16">
        <v>2</v>
      </c>
      <c r="K13" s="42" t="s">
        <v>44</v>
      </c>
      <c r="L13" s="42"/>
      <c r="M13" s="42" t="s">
        <v>44</v>
      </c>
      <c r="N13" s="17">
        <v>0</v>
      </c>
      <c r="O13" s="17">
        <v>0</v>
      </c>
      <c r="P13" s="17"/>
      <c r="Q13" s="42" t="s">
        <v>44</v>
      </c>
      <c r="R13" s="42" t="s">
        <v>44</v>
      </c>
      <c r="S13" s="17">
        <v>0</v>
      </c>
      <c r="T13" s="17">
        <v>0</v>
      </c>
      <c r="U13" s="17">
        <v>0</v>
      </c>
      <c r="V13" s="52">
        <v>0</v>
      </c>
      <c r="W13" s="42" t="s">
        <v>44</v>
      </c>
      <c r="X13" s="42" t="s">
        <v>44</v>
      </c>
      <c r="Y13" s="18">
        <v>1</v>
      </c>
      <c r="Z13" s="42" t="s">
        <v>44</v>
      </c>
      <c r="AA13" s="17">
        <v>0</v>
      </c>
      <c r="AB13" s="42" t="s">
        <v>44</v>
      </c>
      <c r="AC13" s="17">
        <v>0</v>
      </c>
      <c r="AD13" s="17">
        <v>0</v>
      </c>
      <c r="AE13" s="42" t="s">
        <v>44</v>
      </c>
      <c r="AF13" s="42"/>
      <c r="AG13" s="42" t="s">
        <v>44</v>
      </c>
      <c r="AH13" s="17">
        <v>0</v>
      </c>
      <c r="AI13" s="17">
        <v>0</v>
      </c>
      <c r="AJ13" s="17"/>
      <c r="AK13" s="42" t="s">
        <v>44</v>
      </c>
      <c r="AL13" s="42" t="s">
        <v>44</v>
      </c>
      <c r="AM13" s="17">
        <v>0</v>
      </c>
      <c r="AN13" s="17">
        <v>0</v>
      </c>
      <c r="AO13" s="17">
        <v>0</v>
      </c>
      <c r="AP13" s="22">
        <f t="shared" si="2"/>
        <v>4</v>
      </c>
      <c r="AQ13" s="19">
        <f t="shared" si="3"/>
        <v>3</v>
      </c>
      <c r="AR13" s="20">
        <f t="shared" si="4"/>
        <v>1</v>
      </c>
      <c r="AS13" s="44" t="s">
        <v>64</v>
      </c>
    </row>
    <row r="14" spans="1:45" ht="12.75">
      <c r="A14" s="35" t="s">
        <v>27</v>
      </c>
      <c r="B14" s="21">
        <v>0</v>
      </c>
      <c r="C14" s="16">
        <v>3</v>
      </c>
      <c r="D14" s="17">
        <v>0</v>
      </c>
      <c r="E14" s="16">
        <v>1</v>
      </c>
      <c r="F14" s="16">
        <v>1</v>
      </c>
      <c r="G14" s="16">
        <v>2</v>
      </c>
      <c r="H14" s="42" t="s">
        <v>44</v>
      </c>
      <c r="I14" s="42" t="s">
        <v>44</v>
      </c>
      <c r="J14" s="42" t="s">
        <v>44</v>
      </c>
      <c r="K14" s="42" t="s">
        <v>44</v>
      </c>
      <c r="L14" s="17"/>
      <c r="M14" s="42" t="s">
        <v>44</v>
      </c>
      <c r="N14" s="17">
        <v>0</v>
      </c>
      <c r="O14" s="16">
        <v>2</v>
      </c>
      <c r="P14" s="17"/>
      <c r="Q14" s="16">
        <v>1</v>
      </c>
      <c r="R14" s="16">
        <v>1</v>
      </c>
      <c r="S14" s="16">
        <v>1</v>
      </c>
      <c r="T14" s="16">
        <v>1</v>
      </c>
      <c r="U14" s="16">
        <v>2</v>
      </c>
      <c r="V14" s="52">
        <v>0</v>
      </c>
      <c r="W14" s="18">
        <v>2</v>
      </c>
      <c r="X14" s="18">
        <v>1</v>
      </c>
      <c r="Y14" s="18">
        <v>2</v>
      </c>
      <c r="Z14" s="17">
        <v>0</v>
      </c>
      <c r="AA14" s="18">
        <v>1</v>
      </c>
      <c r="AB14" s="42" t="s">
        <v>44</v>
      </c>
      <c r="AC14" s="42" t="s">
        <v>44</v>
      </c>
      <c r="AD14" s="42" t="s">
        <v>44</v>
      </c>
      <c r="AE14" s="42" t="s">
        <v>44</v>
      </c>
      <c r="AF14" s="17"/>
      <c r="AG14" s="42" t="s">
        <v>44</v>
      </c>
      <c r="AH14" s="60">
        <v>0</v>
      </c>
      <c r="AI14" s="17">
        <v>0</v>
      </c>
      <c r="AJ14" s="17"/>
      <c r="AK14" s="18">
        <v>2</v>
      </c>
      <c r="AL14" s="18">
        <v>2</v>
      </c>
      <c r="AM14" s="17">
        <v>0</v>
      </c>
      <c r="AN14" s="18">
        <v>1</v>
      </c>
      <c r="AO14" s="17">
        <v>0</v>
      </c>
      <c r="AP14" s="22">
        <f>SUM(B14:U14,V14:AO14)</f>
        <v>26</v>
      </c>
      <c r="AQ14" s="19">
        <f>SUM(B14:U14)</f>
        <v>15</v>
      </c>
      <c r="AR14" s="20">
        <f>SUM(V14:AO14)</f>
        <v>11</v>
      </c>
      <c r="AS14" s="44" t="s">
        <v>58</v>
      </c>
    </row>
    <row r="15" spans="1:45" ht="12.75">
      <c r="A15" s="14" t="s">
        <v>24</v>
      </c>
      <c r="B15" s="41" t="s">
        <v>44</v>
      </c>
      <c r="C15" s="42" t="s">
        <v>44</v>
      </c>
      <c r="D15" s="42" t="s">
        <v>44</v>
      </c>
      <c r="E15" s="42" t="s">
        <v>44</v>
      </c>
      <c r="F15" s="42" t="s">
        <v>44</v>
      </c>
      <c r="G15" s="42" t="s">
        <v>44</v>
      </c>
      <c r="H15" s="42" t="s">
        <v>44</v>
      </c>
      <c r="I15" s="16">
        <v>1</v>
      </c>
      <c r="J15" s="42" t="s">
        <v>44</v>
      </c>
      <c r="K15" s="17">
        <v>0</v>
      </c>
      <c r="L15" s="42"/>
      <c r="M15" s="17">
        <v>0</v>
      </c>
      <c r="N15" s="42" t="s">
        <v>44</v>
      </c>
      <c r="O15" s="42" t="s">
        <v>44</v>
      </c>
      <c r="P15" s="42"/>
      <c r="Q15" s="16">
        <v>1</v>
      </c>
      <c r="R15" s="42" t="s">
        <v>44</v>
      </c>
      <c r="S15" s="17">
        <v>0</v>
      </c>
      <c r="T15" s="42" t="s">
        <v>44</v>
      </c>
      <c r="U15" s="17">
        <v>0</v>
      </c>
      <c r="V15" s="62" t="s">
        <v>44</v>
      </c>
      <c r="W15" s="42" t="s">
        <v>44</v>
      </c>
      <c r="X15" s="42" t="s">
        <v>44</v>
      </c>
      <c r="Y15" s="42" t="s">
        <v>44</v>
      </c>
      <c r="Z15" s="42" t="s">
        <v>44</v>
      </c>
      <c r="AA15" s="42" t="s">
        <v>44</v>
      </c>
      <c r="AB15" s="42" t="s">
        <v>44</v>
      </c>
      <c r="AC15" s="18">
        <v>3</v>
      </c>
      <c r="AD15" s="42" t="s">
        <v>44</v>
      </c>
      <c r="AE15" s="17">
        <v>0</v>
      </c>
      <c r="AF15" s="42"/>
      <c r="AG15" s="17">
        <v>0</v>
      </c>
      <c r="AH15" s="42" t="s">
        <v>44</v>
      </c>
      <c r="AI15" s="42" t="s">
        <v>44</v>
      </c>
      <c r="AJ15" s="42"/>
      <c r="AK15" s="17">
        <v>0</v>
      </c>
      <c r="AL15" s="42" t="s">
        <v>44</v>
      </c>
      <c r="AM15" s="17">
        <v>0</v>
      </c>
      <c r="AN15" s="42" t="s">
        <v>44</v>
      </c>
      <c r="AO15" s="42">
        <v>1</v>
      </c>
      <c r="AP15" s="22">
        <f t="shared" si="2"/>
        <v>6</v>
      </c>
      <c r="AQ15" s="19">
        <f t="shared" si="3"/>
        <v>2</v>
      </c>
      <c r="AR15" s="20">
        <f t="shared" si="4"/>
        <v>4</v>
      </c>
      <c r="AS15" s="44" t="s">
        <v>63</v>
      </c>
    </row>
    <row r="16" spans="1:45" ht="14.25">
      <c r="A16" s="14" t="s">
        <v>23</v>
      </c>
      <c r="B16" s="61" t="s">
        <v>43</v>
      </c>
      <c r="C16" s="61" t="s">
        <v>43</v>
      </c>
      <c r="D16" s="61" t="s">
        <v>43</v>
      </c>
      <c r="E16" s="42" t="s">
        <v>44</v>
      </c>
      <c r="F16" s="42" t="s">
        <v>44</v>
      </c>
      <c r="G16" s="61" t="s">
        <v>43</v>
      </c>
      <c r="H16" s="42" t="s">
        <v>44</v>
      </c>
      <c r="I16" s="61" t="s">
        <v>43</v>
      </c>
      <c r="J16" s="61" t="s">
        <v>43</v>
      </c>
      <c r="K16" s="61" t="s">
        <v>43</v>
      </c>
      <c r="L16" s="42"/>
      <c r="M16" s="61" t="s">
        <v>43</v>
      </c>
      <c r="N16" s="61" t="s">
        <v>43</v>
      </c>
      <c r="O16" s="61" t="s">
        <v>43</v>
      </c>
      <c r="P16" s="42" t="s">
        <v>0</v>
      </c>
      <c r="Q16" s="42" t="s">
        <v>44</v>
      </c>
      <c r="R16" s="61" t="s">
        <v>43</v>
      </c>
      <c r="S16" s="61" t="s">
        <v>43</v>
      </c>
      <c r="T16" s="61" t="s">
        <v>43</v>
      </c>
      <c r="U16" s="141" t="s">
        <v>43</v>
      </c>
      <c r="V16" s="142" t="s">
        <v>43</v>
      </c>
      <c r="W16" s="18">
        <v>1</v>
      </c>
      <c r="X16" s="61" t="s">
        <v>43</v>
      </c>
      <c r="Y16" s="42" t="s">
        <v>44</v>
      </c>
      <c r="Z16" s="42" t="s">
        <v>44</v>
      </c>
      <c r="AA16" s="18">
        <v>1</v>
      </c>
      <c r="AB16" s="42" t="s">
        <v>44</v>
      </c>
      <c r="AC16" s="61" t="s">
        <v>43</v>
      </c>
      <c r="AD16" s="61" t="s">
        <v>43</v>
      </c>
      <c r="AE16" s="61" t="s">
        <v>43</v>
      </c>
      <c r="AF16" s="42"/>
      <c r="AG16" s="61" t="s">
        <v>43</v>
      </c>
      <c r="AH16" s="61" t="s">
        <v>43</v>
      </c>
      <c r="AI16" s="61" t="s">
        <v>43</v>
      </c>
      <c r="AJ16" s="24"/>
      <c r="AK16" s="42" t="s">
        <v>44</v>
      </c>
      <c r="AL16" s="61" t="s">
        <v>43</v>
      </c>
      <c r="AM16" s="61" t="s">
        <v>43</v>
      </c>
      <c r="AN16" s="61" t="s">
        <v>43</v>
      </c>
      <c r="AO16" s="61" t="s">
        <v>43</v>
      </c>
      <c r="AP16" s="22">
        <f>SUM(B16:U16,V16:AO16)</f>
        <v>2</v>
      </c>
      <c r="AQ16" s="19">
        <f>SUM(B16:U16)</f>
        <v>0</v>
      </c>
      <c r="AR16" s="20">
        <f>SUM(V16:AO16)</f>
        <v>2</v>
      </c>
      <c r="AS16" s="44" t="s">
        <v>66</v>
      </c>
    </row>
    <row r="17" spans="1:45" ht="12.75">
      <c r="A17" s="14" t="s">
        <v>34</v>
      </c>
      <c r="B17" s="41" t="s">
        <v>44</v>
      </c>
      <c r="C17" s="17">
        <v>0</v>
      </c>
      <c r="D17" s="42" t="s">
        <v>44</v>
      </c>
      <c r="E17" s="16">
        <v>1</v>
      </c>
      <c r="F17" s="17">
        <v>0</v>
      </c>
      <c r="G17" s="42" t="s">
        <v>44</v>
      </c>
      <c r="H17" s="17">
        <v>0</v>
      </c>
      <c r="I17" s="17">
        <v>0</v>
      </c>
      <c r="J17" s="42" t="s">
        <v>44</v>
      </c>
      <c r="K17" s="17">
        <v>0</v>
      </c>
      <c r="L17" s="24"/>
      <c r="M17" s="42" t="s">
        <v>44</v>
      </c>
      <c r="N17" s="16">
        <v>2</v>
      </c>
      <c r="O17" s="16">
        <v>1</v>
      </c>
      <c r="P17" s="17"/>
      <c r="Q17" s="24">
        <v>0</v>
      </c>
      <c r="R17" s="16">
        <v>1</v>
      </c>
      <c r="S17" s="42" t="s">
        <v>44</v>
      </c>
      <c r="T17" s="17">
        <v>0</v>
      </c>
      <c r="U17" s="42" t="s">
        <v>44</v>
      </c>
      <c r="V17" s="62" t="s">
        <v>44</v>
      </c>
      <c r="W17" s="18">
        <v>2</v>
      </c>
      <c r="X17" s="42" t="s">
        <v>44</v>
      </c>
      <c r="Y17" s="17">
        <v>0</v>
      </c>
      <c r="Z17" s="17">
        <v>0</v>
      </c>
      <c r="AA17" s="42" t="s">
        <v>44</v>
      </c>
      <c r="AB17" s="18">
        <v>4</v>
      </c>
      <c r="AC17" s="18">
        <v>1</v>
      </c>
      <c r="AD17" s="42" t="s">
        <v>44</v>
      </c>
      <c r="AE17" s="17">
        <v>0</v>
      </c>
      <c r="AF17" s="24"/>
      <c r="AG17" s="42" t="s">
        <v>44</v>
      </c>
      <c r="AH17" s="24">
        <v>0</v>
      </c>
      <c r="AI17" s="18">
        <v>1</v>
      </c>
      <c r="AJ17" s="17"/>
      <c r="AK17" s="18">
        <v>2</v>
      </c>
      <c r="AL17" s="18">
        <v>2</v>
      </c>
      <c r="AM17" s="42" t="s">
        <v>44</v>
      </c>
      <c r="AN17" s="17">
        <v>0</v>
      </c>
      <c r="AO17" s="42" t="s">
        <v>44</v>
      </c>
      <c r="AP17" s="22">
        <f t="shared" si="2"/>
        <v>17</v>
      </c>
      <c r="AQ17" s="19">
        <f t="shared" si="3"/>
        <v>5</v>
      </c>
      <c r="AR17" s="20">
        <f t="shared" si="4"/>
        <v>12</v>
      </c>
      <c r="AS17" s="44" t="s">
        <v>60</v>
      </c>
    </row>
    <row r="18" spans="1:45" ht="12.75">
      <c r="A18" s="14" t="s">
        <v>36</v>
      </c>
      <c r="B18" s="41" t="s">
        <v>44</v>
      </c>
      <c r="C18" s="42" t="s">
        <v>44</v>
      </c>
      <c r="D18" s="42" t="s">
        <v>44</v>
      </c>
      <c r="E18" s="42" t="s">
        <v>44</v>
      </c>
      <c r="F18" s="42" t="s">
        <v>44</v>
      </c>
      <c r="G18" s="42" t="s">
        <v>44</v>
      </c>
      <c r="H18" s="42" t="s">
        <v>44</v>
      </c>
      <c r="I18" s="42" t="s">
        <v>44</v>
      </c>
      <c r="J18" s="16">
        <v>1</v>
      </c>
      <c r="K18" s="42" t="s">
        <v>44</v>
      </c>
      <c r="L18" s="42"/>
      <c r="M18" s="42" t="s">
        <v>44</v>
      </c>
      <c r="N18" s="17">
        <v>0</v>
      </c>
      <c r="O18" s="17">
        <v>0</v>
      </c>
      <c r="P18" s="42"/>
      <c r="Q18" s="16">
        <v>2</v>
      </c>
      <c r="R18" s="17">
        <v>0</v>
      </c>
      <c r="S18" s="17">
        <v>0</v>
      </c>
      <c r="T18" s="42" t="s">
        <v>44</v>
      </c>
      <c r="U18" s="17">
        <v>0</v>
      </c>
      <c r="V18" s="62" t="s">
        <v>44</v>
      </c>
      <c r="W18" s="42" t="s">
        <v>44</v>
      </c>
      <c r="X18" s="42" t="s">
        <v>44</v>
      </c>
      <c r="Y18" s="42" t="s">
        <v>44</v>
      </c>
      <c r="Z18" s="42" t="s">
        <v>44</v>
      </c>
      <c r="AA18" s="42" t="s">
        <v>44</v>
      </c>
      <c r="AB18" s="42" t="s">
        <v>44</v>
      </c>
      <c r="AC18" s="42" t="s">
        <v>44</v>
      </c>
      <c r="AD18" s="18">
        <v>3</v>
      </c>
      <c r="AE18" s="42" t="s">
        <v>44</v>
      </c>
      <c r="AF18" s="42"/>
      <c r="AG18" s="42" t="s">
        <v>44</v>
      </c>
      <c r="AH18" s="18">
        <v>1</v>
      </c>
      <c r="AI18" s="17">
        <v>0</v>
      </c>
      <c r="AJ18" s="42"/>
      <c r="AK18" s="17">
        <v>0</v>
      </c>
      <c r="AL18" s="17">
        <v>0</v>
      </c>
      <c r="AM18" s="18">
        <v>1</v>
      </c>
      <c r="AN18" s="42" t="s">
        <v>44</v>
      </c>
      <c r="AO18" s="17">
        <v>0</v>
      </c>
      <c r="AP18" s="22">
        <f t="shared" si="2"/>
        <v>8</v>
      </c>
      <c r="AQ18" s="19">
        <f t="shared" si="3"/>
        <v>3</v>
      </c>
      <c r="AR18" s="20">
        <f t="shared" si="4"/>
        <v>5</v>
      </c>
      <c r="AS18" s="44" t="s">
        <v>62</v>
      </c>
    </row>
    <row r="19" spans="1:45" ht="12.75">
      <c r="A19" s="14" t="s">
        <v>10</v>
      </c>
      <c r="B19" s="15">
        <v>4</v>
      </c>
      <c r="C19" s="16">
        <v>2</v>
      </c>
      <c r="D19" s="16">
        <v>2</v>
      </c>
      <c r="E19" s="17">
        <v>0</v>
      </c>
      <c r="F19" s="16">
        <v>1</v>
      </c>
      <c r="G19" s="16">
        <v>4</v>
      </c>
      <c r="H19" s="42" t="s">
        <v>44</v>
      </c>
      <c r="I19" s="42" t="s">
        <v>44</v>
      </c>
      <c r="J19" s="42" t="s">
        <v>44</v>
      </c>
      <c r="K19" s="42" t="s">
        <v>44</v>
      </c>
      <c r="L19" s="42"/>
      <c r="M19" s="16">
        <v>1</v>
      </c>
      <c r="N19" s="17">
        <v>0</v>
      </c>
      <c r="O19" s="42" t="s">
        <v>44</v>
      </c>
      <c r="P19" s="42" t="s">
        <v>0</v>
      </c>
      <c r="Q19" s="42" t="s">
        <v>44</v>
      </c>
      <c r="R19" s="42" t="s">
        <v>44</v>
      </c>
      <c r="S19" s="42" t="s">
        <v>44</v>
      </c>
      <c r="T19" s="42" t="s">
        <v>44</v>
      </c>
      <c r="U19" s="42" t="s">
        <v>44</v>
      </c>
      <c r="V19" s="52">
        <v>0</v>
      </c>
      <c r="W19" s="18">
        <v>3</v>
      </c>
      <c r="X19" s="17">
        <v>0</v>
      </c>
      <c r="Y19" s="18">
        <v>1</v>
      </c>
      <c r="Z19" s="17">
        <v>0</v>
      </c>
      <c r="AA19" s="18">
        <v>2</v>
      </c>
      <c r="AB19" s="42" t="s">
        <v>44</v>
      </c>
      <c r="AC19" s="42" t="s">
        <v>44</v>
      </c>
      <c r="AD19" s="42" t="s">
        <v>44</v>
      </c>
      <c r="AE19" s="42" t="s">
        <v>44</v>
      </c>
      <c r="AF19" s="42"/>
      <c r="AG19" s="18">
        <v>3</v>
      </c>
      <c r="AH19" s="18">
        <v>1</v>
      </c>
      <c r="AI19" s="42" t="s">
        <v>44</v>
      </c>
      <c r="AJ19" s="42"/>
      <c r="AK19" s="42" t="s">
        <v>44</v>
      </c>
      <c r="AL19" s="42" t="s">
        <v>44</v>
      </c>
      <c r="AM19" s="42" t="s">
        <v>44</v>
      </c>
      <c r="AN19" s="42" t="s">
        <v>44</v>
      </c>
      <c r="AO19" s="42" t="s">
        <v>44</v>
      </c>
      <c r="AP19" s="22">
        <f t="shared" si="2"/>
        <v>24</v>
      </c>
      <c r="AQ19" s="19">
        <f t="shared" si="3"/>
        <v>14</v>
      </c>
      <c r="AR19" s="20">
        <f t="shared" si="4"/>
        <v>10</v>
      </c>
      <c r="AS19" s="44" t="s">
        <v>59</v>
      </c>
    </row>
    <row r="20" spans="1:45" ht="12.75">
      <c r="A20" s="14" t="s">
        <v>35</v>
      </c>
      <c r="B20" s="41" t="s">
        <v>44</v>
      </c>
      <c r="C20" s="42" t="s">
        <v>44</v>
      </c>
      <c r="D20" s="17">
        <v>0</v>
      </c>
      <c r="E20" s="16">
        <v>1</v>
      </c>
      <c r="F20" s="42" t="s">
        <v>44</v>
      </c>
      <c r="G20" s="42" t="s">
        <v>44</v>
      </c>
      <c r="H20" s="16">
        <v>2</v>
      </c>
      <c r="I20" s="17">
        <v>0</v>
      </c>
      <c r="J20" s="42" t="s">
        <v>44</v>
      </c>
      <c r="K20" s="42" t="s">
        <v>44</v>
      </c>
      <c r="L20" s="42"/>
      <c r="M20" s="42" t="s">
        <v>44</v>
      </c>
      <c r="N20" s="42" t="s">
        <v>44</v>
      </c>
      <c r="O20" s="42" t="s">
        <v>44</v>
      </c>
      <c r="P20" s="42" t="s">
        <v>0</v>
      </c>
      <c r="Q20" s="42" t="s">
        <v>44</v>
      </c>
      <c r="R20" s="42" t="s">
        <v>44</v>
      </c>
      <c r="S20" s="16">
        <v>1</v>
      </c>
      <c r="T20" s="17">
        <v>0</v>
      </c>
      <c r="U20" s="42" t="s">
        <v>44</v>
      </c>
      <c r="V20" s="62" t="s">
        <v>44</v>
      </c>
      <c r="W20" s="42" t="s">
        <v>44</v>
      </c>
      <c r="X20" s="17">
        <v>0</v>
      </c>
      <c r="Y20" s="17">
        <v>0</v>
      </c>
      <c r="Z20" s="42" t="s">
        <v>44</v>
      </c>
      <c r="AA20" s="42" t="s">
        <v>44</v>
      </c>
      <c r="AB20" s="18">
        <v>2</v>
      </c>
      <c r="AC20" s="18">
        <v>1</v>
      </c>
      <c r="AD20" s="42" t="s">
        <v>44</v>
      </c>
      <c r="AE20" s="42" t="s">
        <v>44</v>
      </c>
      <c r="AF20" s="42"/>
      <c r="AG20" s="42" t="s">
        <v>44</v>
      </c>
      <c r="AH20" s="42" t="s">
        <v>44</v>
      </c>
      <c r="AI20" s="42" t="s">
        <v>44</v>
      </c>
      <c r="AJ20" s="42"/>
      <c r="AK20" s="42" t="s">
        <v>44</v>
      </c>
      <c r="AL20" s="42" t="s">
        <v>44</v>
      </c>
      <c r="AM20" s="17">
        <v>0</v>
      </c>
      <c r="AN20" s="17">
        <v>0</v>
      </c>
      <c r="AO20" s="42" t="s">
        <v>44</v>
      </c>
      <c r="AP20" s="22">
        <f t="shared" si="2"/>
        <v>7</v>
      </c>
      <c r="AQ20" s="19">
        <f t="shared" si="3"/>
        <v>4</v>
      </c>
      <c r="AR20" s="20">
        <f t="shared" si="4"/>
        <v>3</v>
      </c>
      <c r="AS20" s="44" t="s">
        <v>56</v>
      </c>
    </row>
    <row r="21" spans="1:45" ht="12.75">
      <c r="A21" s="14" t="s">
        <v>11</v>
      </c>
      <c r="B21" s="21">
        <v>0</v>
      </c>
      <c r="C21" s="17">
        <v>0</v>
      </c>
      <c r="D21" s="17">
        <v>0</v>
      </c>
      <c r="E21" s="17">
        <v>0</v>
      </c>
      <c r="F21" s="17">
        <v>0</v>
      </c>
      <c r="G21" s="16">
        <v>2</v>
      </c>
      <c r="H21" s="17">
        <v>0</v>
      </c>
      <c r="I21" s="42" t="s">
        <v>44</v>
      </c>
      <c r="J21" s="17">
        <v>0</v>
      </c>
      <c r="K21" s="17">
        <v>0</v>
      </c>
      <c r="L21" s="42"/>
      <c r="M21" s="42" t="s">
        <v>44</v>
      </c>
      <c r="N21" s="42" t="s">
        <v>44</v>
      </c>
      <c r="O21" s="17">
        <v>0</v>
      </c>
      <c r="P21" s="42" t="s">
        <v>0</v>
      </c>
      <c r="Q21" s="42" t="s">
        <v>44</v>
      </c>
      <c r="R21" s="42" t="s">
        <v>44</v>
      </c>
      <c r="S21" s="17">
        <v>0</v>
      </c>
      <c r="T21" s="17">
        <v>0</v>
      </c>
      <c r="U21" s="17">
        <v>0</v>
      </c>
      <c r="V21" s="52">
        <v>0</v>
      </c>
      <c r="W21" s="18">
        <v>1</v>
      </c>
      <c r="X21" s="17">
        <v>0</v>
      </c>
      <c r="Y21" s="17">
        <v>0</v>
      </c>
      <c r="Z21" s="17">
        <v>0</v>
      </c>
      <c r="AA21" s="17">
        <v>0</v>
      </c>
      <c r="AB21" s="18">
        <v>1</v>
      </c>
      <c r="AC21" s="42" t="s">
        <v>44</v>
      </c>
      <c r="AD21" s="17">
        <v>0</v>
      </c>
      <c r="AE21" s="17">
        <v>0</v>
      </c>
      <c r="AF21" s="42"/>
      <c r="AG21" s="42" t="s">
        <v>44</v>
      </c>
      <c r="AH21" s="42" t="s">
        <v>44</v>
      </c>
      <c r="AI21" s="17">
        <v>0</v>
      </c>
      <c r="AJ21" s="17"/>
      <c r="AK21" s="42" t="s">
        <v>44</v>
      </c>
      <c r="AL21" s="42" t="s">
        <v>44</v>
      </c>
      <c r="AM21" s="18">
        <v>1</v>
      </c>
      <c r="AN21" s="18">
        <v>1</v>
      </c>
      <c r="AO21" s="17">
        <v>0</v>
      </c>
      <c r="AP21" s="22">
        <f t="shared" si="2"/>
        <v>6</v>
      </c>
      <c r="AQ21" s="19">
        <f t="shared" si="3"/>
        <v>2</v>
      </c>
      <c r="AR21" s="20">
        <f t="shared" si="4"/>
        <v>4</v>
      </c>
      <c r="AS21" s="44" t="s">
        <v>63</v>
      </c>
    </row>
    <row r="22" spans="1:45" ht="12.75">
      <c r="A22" s="14" t="s">
        <v>12</v>
      </c>
      <c r="B22" s="21">
        <v>0</v>
      </c>
      <c r="C22" s="42" t="s">
        <v>44</v>
      </c>
      <c r="D22" s="17">
        <v>0</v>
      </c>
      <c r="E22" s="16">
        <v>2</v>
      </c>
      <c r="F22" s="17">
        <v>0</v>
      </c>
      <c r="G22" s="17">
        <v>0</v>
      </c>
      <c r="H22" s="16">
        <v>3</v>
      </c>
      <c r="I22" s="16">
        <v>1</v>
      </c>
      <c r="J22" s="17">
        <v>0</v>
      </c>
      <c r="K22" s="42" t="s">
        <v>44</v>
      </c>
      <c r="L22" s="17"/>
      <c r="M22" s="17">
        <v>0</v>
      </c>
      <c r="N22" s="17">
        <v>0</v>
      </c>
      <c r="O22" s="17">
        <v>0</v>
      </c>
      <c r="P22" s="17"/>
      <c r="Q22" s="16">
        <v>1</v>
      </c>
      <c r="R22" s="42" t="s">
        <v>44</v>
      </c>
      <c r="S22" s="17">
        <v>0</v>
      </c>
      <c r="T22" s="42" t="s">
        <v>44</v>
      </c>
      <c r="U22" s="17">
        <v>0</v>
      </c>
      <c r="V22" s="33">
        <v>1</v>
      </c>
      <c r="W22" s="42" t="s">
        <v>44</v>
      </c>
      <c r="X22" s="18">
        <v>1</v>
      </c>
      <c r="Y22" s="18">
        <v>2</v>
      </c>
      <c r="Z22" s="18">
        <v>1</v>
      </c>
      <c r="AA22" s="18">
        <v>2</v>
      </c>
      <c r="AB22" s="18">
        <v>3</v>
      </c>
      <c r="AC22" s="18">
        <v>2</v>
      </c>
      <c r="AD22" s="18">
        <v>1</v>
      </c>
      <c r="AE22" s="42" t="s">
        <v>44</v>
      </c>
      <c r="AF22" s="42"/>
      <c r="AG22" s="18">
        <v>3</v>
      </c>
      <c r="AH22" s="60">
        <v>0</v>
      </c>
      <c r="AI22" s="18">
        <v>2</v>
      </c>
      <c r="AJ22" s="17"/>
      <c r="AK22" s="18">
        <v>1</v>
      </c>
      <c r="AL22" s="42" t="s">
        <v>44</v>
      </c>
      <c r="AM22" s="17">
        <v>0</v>
      </c>
      <c r="AN22" s="42" t="s">
        <v>44</v>
      </c>
      <c r="AO22" s="18">
        <v>1</v>
      </c>
      <c r="AP22" s="22">
        <f t="shared" si="2"/>
        <v>27</v>
      </c>
      <c r="AQ22" s="19">
        <f t="shared" si="3"/>
        <v>7</v>
      </c>
      <c r="AR22" s="20">
        <f t="shared" si="4"/>
        <v>20</v>
      </c>
      <c r="AS22" s="44" t="s">
        <v>55</v>
      </c>
    </row>
    <row r="23" spans="1:45" ht="12.75">
      <c r="A23" s="70" t="s">
        <v>45</v>
      </c>
      <c r="B23" s="71" t="s">
        <v>46</v>
      </c>
      <c r="C23" s="42" t="s">
        <v>46</v>
      </c>
      <c r="D23" s="17" t="s">
        <v>46</v>
      </c>
      <c r="E23" s="17" t="s">
        <v>46</v>
      </c>
      <c r="F23" s="17" t="s">
        <v>46</v>
      </c>
      <c r="G23" s="17" t="s">
        <v>46</v>
      </c>
      <c r="H23" s="17" t="s">
        <v>46</v>
      </c>
      <c r="I23" s="17" t="s">
        <v>46</v>
      </c>
      <c r="J23" s="17" t="s">
        <v>46</v>
      </c>
      <c r="K23" s="42" t="s">
        <v>46</v>
      </c>
      <c r="L23" s="17"/>
      <c r="M23" s="17" t="s">
        <v>46</v>
      </c>
      <c r="N23" s="17" t="s">
        <v>46</v>
      </c>
      <c r="O23" s="42" t="s">
        <v>44</v>
      </c>
      <c r="P23" s="17"/>
      <c r="Q23" s="42" t="s">
        <v>44</v>
      </c>
      <c r="R23" s="42" t="s">
        <v>44</v>
      </c>
      <c r="S23" s="42" t="s">
        <v>44</v>
      </c>
      <c r="T23" s="42" t="s">
        <v>44</v>
      </c>
      <c r="U23" s="42" t="s">
        <v>44</v>
      </c>
      <c r="V23" s="73" t="s">
        <v>46</v>
      </c>
      <c r="W23" s="42" t="s">
        <v>46</v>
      </c>
      <c r="X23" s="17" t="s">
        <v>46</v>
      </c>
      <c r="Y23" s="17" t="s">
        <v>46</v>
      </c>
      <c r="Z23" s="17" t="s">
        <v>46</v>
      </c>
      <c r="AA23" s="17" t="s">
        <v>46</v>
      </c>
      <c r="AB23" s="17" t="s">
        <v>46</v>
      </c>
      <c r="AC23" s="17" t="s">
        <v>46</v>
      </c>
      <c r="AD23" s="17" t="s">
        <v>46</v>
      </c>
      <c r="AE23" s="42" t="s">
        <v>46</v>
      </c>
      <c r="AF23" s="42"/>
      <c r="AG23" s="17" t="s">
        <v>46</v>
      </c>
      <c r="AH23" s="72" t="s">
        <v>46</v>
      </c>
      <c r="AI23" s="42" t="s">
        <v>44</v>
      </c>
      <c r="AJ23" s="17"/>
      <c r="AK23" s="42" t="s">
        <v>44</v>
      </c>
      <c r="AL23" s="42" t="s">
        <v>44</v>
      </c>
      <c r="AM23" s="42" t="s">
        <v>44</v>
      </c>
      <c r="AN23" s="42" t="s">
        <v>44</v>
      </c>
      <c r="AO23" s="42" t="s">
        <v>44</v>
      </c>
      <c r="AP23" s="22">
        <f>SUM(B23:U23,V23:AO23)</f>
        <v>0</v>
      </c>
      <c r="AQ23" s="19">
        <f>SUM(B23:U23)</f>
        <v>0</v>
      </c>
      <c r="AR23" s="20">
        <f>SUM(V23:AO23)</f>
        <v>0</v>
      </c>
      <c r="AS23" s="44" t="s">
        <v>46</v>
      </c>
    </row>
    <row r="24" spans="1:45" ht="14.25">
      <c r="A24" s="49" t="s">
        <v>40</v>
      </c>
      <c r="B24" s="62" t="s">
        <v>44</v>
      </c>
      <c r="C24" s="42" t="s">
        <v>44</v>
      </c>
      <c r="D24" s="42" t="s">
        <v>44</v>
      </c>
      <c r="E24" s="61" t="s">
        <v>43</v>
      </c>
      <c r="F24" s="42" t="s">
        <v>44</v>
      </c>
      <c r="G24" s="42" t="s">
        <v>44</v>
      </c>
      <c r="H24" s="61" t="s">
        <v>43</v>
      </c>
      <c r="I24" s="42" t="s">
        <v>44</v>
      </c>
      <c r="J24" s="42" t="s">
        <v>44</v>
      </c>
      <c r="K24" s="42" t="s">
        <v>44</v>
      </c>
      <c r="L24" s="17"/>
      <c r="M24" s="42" t="s">
        <v>44</v>
      </c>
      <c r="N24" s="42" t="s">
        <v>44</v>
      </c>
      <c r="O24" s="42" t="s">
        <v>44</v>
      </c>
      <c r="P24" s="17"/>
      <c r="Q24" s="42" t="s">
        <v>44</v>
      </c>
      <c r="R24" s="42" t="s">
        <v>44</v>
      </c>
      <c r="S24" s="42" t="s">
        <v>44</v>
      </c>
      <c r="T24" s="42" t="s">
        <v>44</v>
      </c>
      <c r="U24" s="42" t="s">
        <v>44</v>
      </c>
      <c r="V24" s="62" t="s">
        <v>44</v>
      </c>
      <c r="W24" s="42" t="s">
        <v>44</v>
      </c>
      <c r="X24" s="42" t="s">
        <v>44</v>
      </c>
      <c r="Y24" s="61" t="s">
        <v>43</v>
      </c>
      <c r="Z24" s="42" t="s">
        <v>44</v>
      </c>
      <c r="AA24" s="42" t="s">
        <v>44</v>
      </c>
      <c r="AB24" s="61" t="s">
        <v>43</v>
      </c>
      <c r="AC24" s="42" t="s">
        <v>44</v>
      </c>
      <c r="AD24" s="42" t="s">
        <v>44</v>
      </c>
      <c r="AE24" s="42" t="s">
        <v>44</v>
      </c>
      <c r="AF24" s="17"/>
      <c r="AG24" s="42" t="s">
        <v>44</v>
      </c>
      <c r="AH24" s="42" t="s">
        <v>44</v>
      </c>
      <c r="AI24" s="42" t="s">
        <v>44</v>
      </c>
      <c r="AJ24" s="17"/>
      <c r="AK24" s="42" t="s">
        <v>44</v>
      </c>
      <c r="AL24" s="42" t="s">
        <v>44</v>
      </c>
      <c r="AM24" s="42" t="s">
        <v>44</v>
      </c>
      <c r="AN24" s="42" t="s">
        <v>44</v>
      </c>
      <c r="AO24" s="42" t="s">
        <v>44</v>
      </c>
      <c r="AP24" s="58">
        <f>SUM(B24:U24,V24:AO24)</f>
        <v>0</v>
      </c>
      <c r="AQ24" s="53">
        <f>SUM(B24:U24)</f>
        <v>0</v>
      </c>
      <c r="AR24" s="54">
        <f>SUM(V24:AO24)</f>
        <v>0</v>
      </c>
      <c r="AS24" s="57" t="s">
        <v>46</v>
      </c>
    </row>
    <row r="25" spans="1:45" ht="14.25" customHeight="1" thickBot="1">
      <c r="A25" s="55" t="s">
        <v>39</v>
      </c>
      <c r="B25" s="63" t="s">
        <v>44</v>
      </c>
      <c r="C25" s="65" t="s">
        <v>44</v>
      </c>
      <c r="D25" s="65" t="s">
        <v>44</v>
      </c>
      <c r="E25" s="65" t="s">
        <v>44</v>
      </c>
      <c r="F25" s="66" t="s">
        <v>43</v>
      </c>
      <c r="G25" s="65" t="s">
        <v>44</v>
      </c>
      <c r="H25" s="65" t="s">
        <v>44</v>
      </c>
      <c r="I25" s="65" t="s">
        <v>44</v>
      </c>
      <c r="J25" s="65" t="s">
        <v>44</v>
      </c>
      <c r="K25" s="65" t="s">
        <v>44</v>
      </c>
      <c r="L25" s="56"/>
      <c r="M25" s="65" t="s">
        <v>44</v>
      </c>
      <c r="N25" s="65" t="s">
        <v>44</v>
      </c>
      <c r="O25" s="65" t="s">
        <v>44</v>
      </c>
      <c r="P25" s="56"/>
      <c r="Q25" s="66" t="s">
        <v>43</v>
      </c>
      <c r="R25" s="65" t="s">
        <v>44</v>
      </c>
      <c r="S25" s="65" t="s">
        <v>44</v>
      </c>
      <c r="T25" s="65" t="s">
        <v>44</v>
      </c>
      <c r="U25" s="65" t="s">
        <v>44</v>
      </c>
      <c r="V25" s="64" t="s">
        <v>44</v>
      </c>
      <c r="W25" s="65" t="s">
        <v>44</v>
      </c>
      <c r="X25" s="65" t="s">
        <v>44</v>
      </c>
      <c r="Y25" s="65" t="s">
        <v>44</v>
      </c>
      <c r="Z25" s="66" t="s">
        <v>43</v>
      </c>
      <c r="AA25" s="65" t="s">
        <v>44</v>
      </c>
      <c r="AB25" s="65" t="s">
        <v>44</v>
      </c>
      <c r="AC25" s="65" t="s">
        <v>44</v>
      </c>
      <c r="AD25" s="65" t="s">
        <v>44</v>
      </c>
      <c r="AE25" s="65" t="s">
        <v>44</v>
      </c>
      <c r="AF25" s="56"/>
      <c r="AG25" s="65" t="s">
        <v>44</v>
      </c>
      <c r="AH25" s="65" t="s">
        <v>44</v>
      </c>
      <c r="AI25" s="65" t="s">
        <v>44</v>
      </c>
      <c r="AJ25" s="56"/>
      <c r="AK25" s="66" t="s">
        <v>43</v>
      </c>
      <c r="AL25" s="65" t="s">
        <v>44</v>
      </c>
      <c r="AM25" s="65" t="s">
        <v>44</v>
      </c>
      <c r="AN25" s="65" t="s">
        <v>44</v>
      </c>
      <c r="AO25" s="65" t="s">
        <v>44</v>
      </c>
      <c r="AP25" s="25">
        <f t="shared" si="2"/>
        <v>0</v>
      </c>
      <c r="AQ25" s="19">
        <f t="shared" si="3"/>
        <v>0</v>
      </c>
      <c r="AR25" s="20">
        <f t="shared" si="4"/>
        <v>0</v>
      </c>
      <c r="AS25" s="46" t="s">
        <v>46</v>
      </c>
    </row>
    <row r="26" spans="2:44" ht="13.5" thickBot="1">
      <c r="B26" s="26">
        <f aca="true" t="shared" si="5" ref="B26:S26">SUM(B6:B25)</f>
        <v>5</v>
      </c>
      <c r="C26" s="26">
        <f t="shared" si="5"/>
        <v>18</v>
      </c>
      <c r="D26" s="34">
        <f t="shared" si="5"/>
        <v>3</v>
      </c>
      <c r="E26" s="34">
        <f t="shared" si="5"/>
        <v>11</v>
      </c>
      <c r="F26" s="34">
        <f t="shared" si="5"/>
        <v>2</v>
      </c>
      <c r="G26" s="34">
        <f t="shared" si="5"/>
        <v>18</v>
      </c>
      <c r="H26" s="34">
        <f t="shared" si="5"/>
        <v>19</v>
      </c>
      <c r="I26" s="34">
        <f t="shared" si="5"/>
        <v>12</v>
      </c>
      <c r="J26" s="34">
        <f t="shared" si="5"/>
        <v>10</v>
      </c>
      <c r="K26" s="34">
        <f t="shared" si="5"/>
        <v>5</v>
      </c>
      <c r="L26" s="67">
        <v>5</v>
      </c>
      <c r="M26" s="34">
        <f t="shared" si="5"/>
        <v>11</v>
      </c>
      <c r="N26" s="34">
        <f t="shared" si="5"/>
        <v>6</v>
      </c>
      <c r="O26" s="34">
        <f t="shared" si="5"/>
        <v>5</v>
      </c>
      <c r="P26" s="67">
        <v>5</v>
      </c>
      <c r="Q26" s="34">
        <f t="shared" si="5"/>
        <v>11</v>
      </c>
      <c r="R26" s="34">
        <f t="shared" si="5"/>
        <v>8</v>
      </c>
      <c r="S26" s="34">
        <f t="shared" si="5"/>
        <v>5</v>
      </c>
      <c r="T26" s="34">
        <f aca="true" t="shared" si="6" ref="T26:AR26">SUM(T6:T25)</f>
        <v>6</v>
      </c>
      <c r="U26" s="34">
        <f t="shared" si="6"/>
        <v>5</v>
      </c>
      <c r="V26" s="34">
        <f t="shared" si="6"/>
        <v>7</v>
      </c>
      <c r="W26" s="34">
        <f t="shared" si="6"/>
        <v>19</v>
      </c>
      <c r="X26" s="34">
        <f t="shared" si="6"/>
        <v>3</v>
      </c>
      <c r="Y26" s="34">
        <f t="shared" si="6"/>
        <v>12</v>
      </c>
      <c r="Z26" s="34">
        <f t="shared" si="6"/>
        <v>3</v>
      </c>
      <c r="AA26" s="34">
        <f t="shared" si="6"/>
        <v>17</v>
      </c>
      <c r="AB26" s="34">
        <f t="shared" si="6"/>
        <v>22</v>
      </c>
      <c r="AC26" s="34">
        <f t="shared" si="6"/>
        <v>14</v>
      </c>
      <c r="AD26" s="34">
        <f t="shared" si="6"/>
        <v>7</v>
      </c>
      <c r="AE26" s="34">
        <f t="shared" si="6"/>
        <v>5</v>
      </c>
      <c r="AF26" s="67">
        <f t="shared" si="6"/>
        <v>0</v>
      </c>
      <c r="AG26" s="34">
        <f t="shared" si="6"/>
        <v>11</v>
      </c>
      <c r="AH26" s="34">
        <f t="shared" si="6"/>
        <v>5</v>
      </c>
      <c r="AI26" s="34">
        <f t="shared" si="6"/>
        <v>5</v>
      </c>
      <c r="AJ26" s="67">
        <f t="shared" si="6"/>
        <v>0</v>
      </c>
      <c r="AK26" s="34">
        <f t="shared" si="6"/>
        <v>9</v>
      </c>
      <c r="AL26" s="34">
        <f t="shared" si="6"/>
        <v>10</v>
      </c>
      <c r="AM26" s="34">
        <f t="shared" si="6"/>
        <v>4</v>
      </c>
      <c r="AN26" s="34">
        <f t="shared" si="6"/>
        <v>5</v>
      </c>
      <c r="AO26" s="34">
        <f t="shared" si="6"/>
        <v>6</v>
      </c>
      <c r="AP26" s="36">
        <f t="shared" si="6"/>
        <v>324</v>
      </c>
      <c r="AQ26" s="37">
        <f t="shared" si="6"/>
        <v>160</v>
      </c>
      <c r="AR26" s="27">
        <f t="shared" si="6"/>
        <v>164</v>
      </c>
    </row>
    <row r="27" spans="7:27" ht="12.75">
      <c r="G27" s="28"/>
      <c r="AA27" s="28"/>
    </row>
    <row r="28" spans="1:9" ht="12.75">
      <c r="A28" s="45" t="s">
        <v>13</v>
      </c>
      <c r="B28" s="406" t="s">
        <v>14</v>
      </c>
      <c r="C28" s="406"/>
      <c r="D28" s="406" t="s">
        <v>15</v>
      </c>
      <c r="E28" s="406"/>
      <c r="F28" s="406" t="s">
        <v>16</v>
      </c>
      <c r="G28" s="406"/>
      <c r="H28" s="406" t="s">
        <v>30</v>
      </c>
      <c r="I28" s="406"/>
    </row>
    <row r="29" spans="1:24" ht="12.75">
      <c r="A29" s="29" t="s">
        <v>25</v>
      </c>
      <c r="B29" s="398">
        <v>14</v>
      </c>
      <c r="C29" s="398"/>
      <c r="D29" s="398">
        <v>53</v>
      </c>
      <c r="E29" s="398"/>
      <c r="F29" s="401">
        <f>D29/B29</f>
        <v>3.7857142857142856</v>
      </c>
      <c r="G29" s="401"/>
      <c r="H29" s="399">
        <v>1</v>
      </c>
      <c r="I29" s="400"/>
      <c r="W29" s="30"/>
      <c r="X29" s="1" t="s">
        <v>17</v>
      </c>
    </row>
    <row r="30" spans="1:24" ht="12.75">
      <c r="A30" s="29" t="s">
        <v>41</v>
      </c>
      <c r="B30" s="398">
        <v>2</v>
      </c>
      <c r="C30" s="398"/>
      <c r="D30" s="398">
        <v>8</v>
      </c>
      <c r="E30" s="398"/>
      <c r="F30" s="401">
        <f>D30/B30</f>
        <v>4</v>
      </c>
      <c r="G30" s="401"/>
      <c r="H30" s="399">
        <v>0</v>
      </c>
      <c r="I30" s="400"/>
      <c r="W30" s="31"/>
      <c r="X30" s="1" t="s">
        <v>18</v>
      </c>
    </row>
    <row r="31" spans="1:24" ht="12.75">
      <c r="A31" s="29" t="s">
        <v>42</v>
      </c>
      <c r="B31" s="398">
        <v>2</v>
      </c>
      <c r="C31" s="398"/>
      <c r="D31" s="398">
        <v>8</v>
      </c>
      <c r="E31" s="398"/>
      <c r="F31" s="401">
        <f>D31/B31</f>
        <v>4</v>
      </c>
      <c r="G31" s="401"/>
      <c r="H31" s="399">
        <v>0</v>
      </c>
      <c r="I31" s="400"/>
      <c r="V31" s="1"/>
      <c r="W31" s="32" t="s">
        <v>0</v>
      </c>
      <c r="X31" s="1" t="s">
        <v>19</v>
      </c>
    </row>
    <row r="32" spans="4:23" ht="12.75">
      <c r="D32"/>
      <c r="E32"/>
      <c r="F32"/>
      <c r="G32"/>
      <c r="V32" s="1"/>
      <c r="W32" s="28"/>
    </row>
    <row r="33" spans="1:23" ht="12.75">
      <c r="A33" s="38" t="s">
        <v>21</v>
      </c>
      <c r="B33" s="38"/>
      <c r="C33" s="38"/>
      <c r="D33" s="39"/>
      <c r="E33" s="39"/>
      <c r="V33" s="1"/>
      <c r="W33" s="28" t="s">
        <v>20</v>
      </c>
    </row>
    <row r="34" spans="1:25" ht="12.75">
      <c r="A34" s="40" t="s">
        <v>22</v>
      </c>
      <c r="B34" s="38"/>
      <c r="C34" s="38"/>
      <c r="D34" s="39"/>
      <c r="E34" s="39"/>
      <c r="X34" s="1" t="s">
        <v>0</v>
      </c>
      <c r="Y34" s="1" t="s">
        <v>0</v>
      </c>
    </row>
    <row r="35" spans="1:45" ht="12.75">
      <c r="A35" s="39" t="s">
        <v>31</v>
      </c>
      <c r="B35" s="39"/>
      <c r="C35" s="39"/>
      <c r="D35" s="39"/>
      <c r="E35" s="39"/>
      <c r="Q35"/>
      <c r="V35" s="1"/>
      <c r="AK35"/>
      <c r="AL35"/>
      <c r="AM35"/>
      <c r="AN35"/>
      <c r="AO35"/>
      <c r="AS35" s="47"/>
    </row>
    <row r="36" spans="1:45" ht="12.75">
      <c r="A36" s="39"/>
      <c r="B36" s="39"/>
      <c r="C36" s="39"/>
      <c r="D36" s="39"/>
      <c r="E36" s="39"/>
      <c r="Q36"/>
      <c r="V36" s="1"/>
      <c r="AK36"/>
      <c r="AL36"/>
      <c r="AM36"/>
      <c r="AN36"/>
      <c r="AO36"/>
      <c r="AS36" s="47"/>
    </row>
    <row r="37" spans="17:45" ht="12.75">
      <c r="Q37"/>
      <c r="V37" s="1"/>
      <c r="AK37"/>
      <c r="AL37"/>
      <c r="AM37"/>
      <c r="AN37"/>
      <c r="AO37"/>
      <c r="AS37" s="47"/>
    </row>
  </sheetData>
  <sheetProtection password="D114" sheet="1"/>
  <mergeCells count="21">
    <mergeCell ref="F28:G28"/>
    <mergeCell ref="D28:E28"/>
    <mergeCell ref="A1:AR2"/>
    <mergeCell ref="M3:P3"/>
    <mergeCell ref="AF3:AJ3"/>
    <mergeCell ref="AQ3:AQ5"/>
    <mergeCell ref="AR3:AR5"/>
    <mergeCell ref="H29:I29"/>
    <mergeCell ref="H28:I28"/>
    <mergeCell ref="B29:C29"/>
    <mergeCell ref="B28:C28"/>
    <mergeCell ref="D29:E29"/>
    <mergeCell ref="B31:C31"/>
    <mergeCell ref="D31:E31"/>
    <mergeCell ref="H31:I31"/>
    <mergeCell ref="F29:G29"/>
    <mergeCell ref="H30:I30"/>
    <mergeCell ref="F30:G30"/>
    <mergeCell ref="B30:C30"/>
    <mergeCell ref="D30:E30"/>
    <mergeCell ref="F31:G31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6" r:id="rId1"/>
  <headerFooter alignWithMargins="0">
    <oddHeader>&amp;C&amp;"Times New Roman,Normálne"&amp;12&amp;A</oddHeader>
    <oddFooter>&amp;C&amp;"Times New Roman,Normálne"&amp;12Strana &amp;P</oddFooter>
  </headerFooter>
  <ignoredErrors>
    <ignoredError sqref="AQ6:AR6 AR7 AQ25 AQ7:AQ10 AQ12:AQ13 AQ18:AQ22 AQ17 AQ15 AQ14:AR14 AQ16:AR16 AR15 AR17 AN26:AO26 T26:U26 B26:G26 V26:AA26 I26:K26 N26:O26 AC26:AF26 AH26:AM26 Q26:S2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BS35"/>
  <sheetViews>
    <sheetView zoomScale="90" zoomScaleNormal="90" zoomScalePageLayoutView="0" workbookViewId="0" topLeftCell="A1">
      <selection activeCell="BU17" sqref="BU17"/>
    </sheetView>
  </sheetViews>
  <sheetFormatPr defaultColWidth="9.140625" defaultRowHeight="12.75"/>
  <cols>
    <col min="1" max="1" width="17.140625" style="584" customWidth="1"/>
    <col min="2" max="10" width="2.7109375" style="584" customWidth="1"/>
    <col min="11" max="34" width="0" style="584" hidden="1" customWidth="1"/>
    <col min="35" max="43" width="2.7109375" style="584" customWidth="1"/>
    <col min="44" max="67" width="0" style="584" hidden="1" customWidth="1"/>
    <col min="68" max="68" width="7.57421875" style="584" customWidth="1"/>
    <col min="69" max="70" width="8.28125" style="584" customWidth="1"/>
    <col min="71" max="71" width="7.8515625" style="145" customWidth="1"/>
    <col min="72" max="16384" width="9.140625" style="584" customWidth="1"/>
  </cols>
  <sheetData>
    <row r="1" spans="1:70" ht="15.75" customHeight="1" thickBot="1">
      <c r="A1" s="429" t="s">
        <v>106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429"/>
      <c r="BM1" s="429"/>
      <c r="BN1" s="429"/>
      <c r="BO1" s="429"/>
      <c r="BP1" s="429"/>
      <c r="BQ1" s="429"/>
      <c r="BR1" s="429"/>
    </row>
    <row r="2" spans="1:70" ht="13.5" customHeight="1" thickBo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  <c r="BK2" s="429"/>
      <c r="BL2" s="429"/>
      <c r="BM2" s="429"/>
      <c r="BN2" s="429"/>
      <c r="BO2" s="429"/>
      <c r="BP2" s="429"/>
      <c r="BQ2" s="429"/>
      <c r="BR2" s="429"/>
    </row>
    <row r="3" spans="1:70" ht="13.5" customHeight="1" thickBot="1">
      <c r="A3" s="305" t="s">
        <v>0</v>
      </c>
      <c r="B3" s="430" t="s">
        <v>1</v>
      </c>
      <c r="C3" s="430"/>
      <c r="D3" s="430"/>
      <c r="E3" s="430"/>
      <c r="F3" s="430"/>
      <c r="G3" s="430"/>
      <c r="H3" s="430"/>
      <c r="I3" s="430"/>
      <c r="J3" s="430"/>
      <c r="K3" s="304"/>
      <c r="L3" s="304"/>
      <c r="M3" s="304"/>
      <c r="N3" s="304"/>
      <c r="O3" s="304"/>
      <c r="P3" s="421" t="s">
        <v>1</v>
      </c>
      <c r="Q3" s="421"/>
      <c r="R3" s="421"/>
      <c r="S3" s="421"/>
      <c r="T3" s="304"/>
      <c r="U3" s="304"/>
      <c r="V3" s="304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5" t="s">
        <v>0</v>
      </c>
      <c r="AI3" s="430" t="s">
        <v>2</v>
      </c>
      <c r="AJ3" s="430"/>
      <c r="AK3" s="430"/>
      <c r="AL3" s="430"/>
      <c r="AM3" s="430"/>
      <c r="AN3" s="430"/>
      <c r="AO3" s="430"/>
      <c r="AP3" s="430"/>
      <c r="AQ3" s="430"/>
      <c r="AR3" s="304"/>
      <c r="AS3" s="304"/>
      <c r="AT3" s="304"/>
      <c r="AU3" s="304"/>
      <c r="AV3" s="421" t="s">
        <v>2</v>
      </c>
      <c r="AW3" s="421"/>
      <c r="AX3" s="421"/>
      <c r="AY3" s="421"/>
      <c r="AZ3" s="421"/>
      <c r="BA3" s="304"/>
      <c r="BB3" s="304"/>
      <c r="BC3" s="304"/>
      <c r="BD3" s="585"/>
      <c r="BE3" s="585"/>
      <c r="BF3" s="585"/>
      <c r="BG3" s="585"/>
      <c r="BH3" s="585"/>
      <c r="BI3" s="585"/>
      <c r="BJ3" s="585"/>
      <c r="BK3" s="585"/>
      <c r="BL3" s="585"/>
      <c r="BM3" s="585"/>
      <c r="BN3" s="585"/>
      <c r="BO3" s="585"/>
      <c r="BP3" s="431" t="s">
        <v>47</v>
      </c>
      <c r="BQ3" s="434" t="s">
        <v>3</v>
      </c>
      <c r="BR3" s="437" t="s">
        <v>4</v>
      </c>
    </row>
    <row r="4" spans="1:70" ht="12.75">
      <c r="A4" s="150" t="s">
        <v>5</v>
      </c>
      <c r="B4" s="586" t="s">
        <v>0</v>
      </c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8"/>
      <c r="AI4" s="586" t="s">
        <v>0</v>
      </c>
      <c r="AJ4" s="587"/>
      <c r="AK4" s="587"/>
      <c r="AL4" s="587"/>
      <c r="AM4" s="587"/>
      <c r="AN4" s="587"/>
      <c r="AO4" s="587"/>
      <c r="AP4" s="587"/>
      <c r="AQ4" s="587"/>
      <c r="AR4" s="587"/>
      <c r="AS4" s="587"/>
      <c r="AT4" s="587"/>
      <c r="AU4" s="587"/>
      <c r="AV4" s="587"/>
      <c r="AW4" s="587"/>
      <c r="AX4" s="587"/>
      <c r="AY4" s="587"/>
      <c r="AZ4" s="587"/>
      <c r="BA4" s="587"/>
      <c r="BB4" s="587"/>
      <c r="BC4" s="587"/>
      <c r="BD4" s="587"/>
      <c r="BE4" s="587"/>
      <c r="BF4" s="587"/>
      <c r="BG4" s="587"/>
      <c r="BH4" s="587"/>
      <c r="BI4" s="587"/>
      <c r="BJ4" s="587"/>
      <c r="BK4" s="587"/>
      <c r="BL4" s="587"/>
      <c r="BM4" s="587"/>
      <c r="BN4" s="587"/>
      <c r="BO4" s="587"/>
      <c r="BP4" s="432"/>
      <c r="BQ4" s="435"/>
      <c r="BR4" s="438"/>
    </row>
    <row r="5" spans="1:70" ht="13.5" thickBot="1">
      <c r="A5" s="306"/>
      <c r="B5" s="155">
        <v>1</v>
      </c>
      <c r="C5" s="156">
        <f>B5+1</f>
        <v>2</v>
      </c>
      <c r="D5" s="156">
        <f>C5+1</f>
        <v>3</v>
      </c>
      <c r="E5" s="156">
        <f>D5+1</f>
        <v>4</v>
      </c>
      <c r="F5" s="156">
        <v>5</v>
      </c>
      <c r="G5" s="156">
        <v>6</v>
      </c>
      <c r="H5" s="156">
        <v>7</v>
      </c>
      <c r="I5" s="156">
        <v>8</v>
      </c>
      <c r="J5" s="156">
        <v>9</v>
      </c>
      <c r="K5" s="156" t="e">
        <f>#REF!+1</f>
        <v>#REF!</v>
      </c>
      <c r="L5" s="156" t="e">
        <f aca="true" t="shared" si="0" ref="L5:V5">K5+1</f>
        <v>#REF!</v>
      </c>
      <c r="M5" s="156" t="e">
        <f t="shared" si="0"/>
        <v>#REF!</v>
      </c>
      <c r="N5" s="156" t="e">
        <f t="shared" si="0"/>
        <v>#REF!</v>
      </c>
      <c r="O5" s="156" t="e">
        <f t="shared" si="0"/>
        <v>#REF!</v>
      </c>
      <c r="P5" s="156" t="e">
        <f t="shared" si="0"/>
        <v>#REF!</v>
      </c>
      <c r="Q5" s="156" t="e">
        <f t="shared" si="0"/>
        <v>#REF!</v>
      </c>
      <c r="R5" s="156" t="e">
        <f t="shared" si="0"/>
        <v>#REF!</v>
      </c>
      <c r="S5" s="156" t="e">
        <f t="shared" si="0"/>
        <v>#REF!</v>
      </c>
      <c r="T5" s="156" t="e">
        <f t="shared" si="0"/>
        <v>#REF!</v>
      </c>
      <c r="U5" s="156" t="e">
        <f t="shared" si="0"/>
        <v>#REF!</v>
      </c>
      <c r="V5" s="207" t="e">
        <f t="shared" si="0"/>
        <v>#REF!</v>
      </c>
      <c r="W5" s="208">
        <v>19</v>
      </c>
      <c r="X5" s="208">
        <v>20</v>
      </c>
      <c r="Y5" s="208">
        <v>21</v>
      </c>
      <c r="Z5" s="156">
        <v>22</v>
      </c>
      <c r="AA5" s="209">
        <v>23</v>
      </c>
      <c r="AB5" s="156">
        <v>24</v>
      </c>
      <c r="AC5" s="156">
        <v>25</v>
      </c>
      <c r="AD5" s="156">
        <v>26</v>
      </c>
      <c r="AE5" s="156">
        <v>27</v>
      </c>
      <c r="AF5" s="156">
        <v>28</v>
      </c>
      <c r="AG5" s="156">
        <v>29</v>
      </c>
      <c r="AH5" s="210">
        <v>30</v>
      </c>
      <c r="AI5" s="155">
        <v>1</v>
      </c>
      <c r="AJ5" s="156">
        <f>AI5+1</f>
        <v>2</v>
      </c>
      <c r="AK5" s="156">
        <f>AJ5+1</f>
        <v>3</v>
      </c>
      <c r="AL5" s="156">
        <v>4</v>
      </c>
      <c r="AM5" s="156">
        <v>5</v>
      </c>
      <c r="AN5" s="156">
        <v>6</v>
      </c>
      <c r="AO5" s="156">
        <v>7</v>
      </c>
      <c r="AP5" s="156">
        <v>8</v>
      </c>
      <c r="AQ5" s="156">
        <v>9</v>
      </c>
      <c r="AR5" s="156" t="e">
        <f>#REF!+1</f>
        <v>#REF!</v>
      </c>
      <c r="AS5" s="156" t="e">
        <f aca="true" t="shared" si="1" ref="AS5:BC5">AR5+1</f>
        <v>#REF!</v>
      </c>
      <c r="AT5" s="156" t="e">
        <f t="shared" si="1"/>
        <v>#REF!</v>
      </c>
      <c r="AU5" s="156" t="e">
        <f t="shared" si="1"/>
        <v>#REF!</v>
      </c>
      <c r="AV5" s="156" t="e">
        <f t="shared" si="1"/>
        <v>#REF!</v>
      </c>
      <c r="AW5" s="156" t="e">
        <f t="shared" si="1"/>
        <v>#REF!</v>
      </c>
      <c r="AX5" s="156" t="e">
        <f t="shared" si="1"/>
        <v>#REF!</v>
      </c>
      <c r="AY5" s="156" t="e">
        <f t="shared" si="1"/>
        <v>#REF!</v>
      </c>
      <c r="AZ5" s="156" t="e">
        <f t="shared" si="1"/>
        <v>#REF!</v>
      </c>
      <c r="BA5" s="156" t="e">
        <f t="shared" si="1"/>
        <v>#REF!</v>
      </c>
      <c r="BB5" s="156" t="e">
        <f t="shared" si="1"/>
        <v>#REF!</v>
      </c>
      <c r="BC5" s="207" t="e">
        <f t="shared" si="1"/>
        <v>#REF!</v>
      </c>
      <c r="BD5" s="156">
        <v>19</v>
      </c>
      <c r="BE5" s="156">
        <v>20</v>
      </c>
      <c r="BF5" s="156">
        <v>21</v>
      </c>
      <c r="BG5" s="207">
        <v>22</v>
      </c>
      <c r="BH5" s="211">
        <v>23</v>
      </c>
      <c r="BI5" s="207">
        <v>24</v>
      </c>
      <c r="BJ5" s="207">
        <v>25</v>
      </c>
      <c r="BK5" s="207">
        <v>26</v>
      </c>
      <c r="BL5" s="207">
        <v>27</v>
      </c>
      <c r="BM5" s="207">
        <v>28</v>
      </c>
      <c r="BN5" s="207">
        <v>29</v>
      </c>
      <c r="BO5" s="211">
        <v>30</v>
      </c>
      <c r="BP5" s="433"/>
      <c r="BQ5" s="436"/>
      <c r="BR5" s="439"/>
    </row>
    <row r="6" spans="1:71" ht="12.75">
      <c r="A6" s="589" t="s">
        <v>29</v>
      </c>
      <c r="B6" s="590">
        <v>1</v>
      </c>
      <c r="C6" s="591">
        <v>4</v>
      </c>
      <c r="D6" s="162" t="s">
        <v>44</v>
      </c>
      <c r="E6" s="591">
        <v>2</v>
      </c>
      <c r="F6" s="591">
        <v>1</v>
      </c>
      <c r="G6" s="591">
        <v>1</v>
      </c>
      <c r="H6" s="592">
        <v>0</v>
      </c>
      <c r="I6" s="591">
        <v>1</v>
      </c>
      <c r="J6" s="593"/>
      <c r="K6" s="217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216"/>
      <c r="W6" s="168"/>
      <c r="X6" s="217"/>
      <c r="Y6" s="217"/>
      <c r="Z6" s="168"/>
      <c r="AA6" s="168"/>
      <c r="AB6" s="168"/>
      <c r="AC6" s="168"/>
      <c r="AD6" s="168"/>
      <c r="AE6" s="168"/>
      <c r="AF6" s="168"/>
      <c r="AG6" s="168"/>
      <c r="AH6" s="218"/>
      <c r="AI6" s="594">
        <v>1</v>
      </c>
      <c r="AJ6" s="595">
        <v>2</v>
      </c>
      <c r="AK6" s="162" t="s">
        <v>44</v>
      </c>
      <c r="AL6" s="595">
        <v>1</v>
      </c>
      <c r="AM6" s="595">
        <v>1</v>
      </c>
      <c r="AN6" s="596">
        <v>0</v>
      </c>
      <c r="AO6" s="597">
        <v>0</v>
      </c>
      <c r="AP6" s="597">
        <v>0</v>
      </c>
      <c r="AQ6" s="596"/>
      <c r="AR6" s="168"/>
      <c r="AS6" s="222">
        <v>5</v>
      </c>
      <c r="AT6" s="222">
        <v>2</v>
      </c>
      <c r="AU6" s="222">
        <v>1</v>
      </c>
      <c r="AV6" s="222">
        <v>1</v>
      </c>
      <c r="AW6" s="168"/>
      <c r="AX6" s="167">
        <v>1</v>
      </c>
      <c r="AY6" s="168"/>
      <c r="AZ6" s="168"/>
      <c r="BA6" s="167">
        <v>3</v>
      </c>
      <c r="BB6" s="167">
        <v>1</v>
      </c>
      <c r="BC6" s="223">
        <v>5</v>
      </c>
      <c r="BD6" s="167">
        <v>1</v>
      </c>
      <c r="BE6" s="217"/>
      <c r="BF6" s="224">
        <v>3</v>
      </c>
      <c r="BG6" s="224">
        <v>1</v>
      </c>
      <c r="BH6" s="217"/>
      <c r="BI6" s="224">
        <v>1</v>
      </c>
      <c r="BJ6" s="224">
        <v>3</v>
      </c>
      <c r="BK6" s="224">
        <v>1</v>
      </c>
      <c r="BL6" s="224">
        <v>2</v>
      </c>
      <c r="BM6" s="217"/>
      <c r="BN6" s="217"/>
      <c r="BO6" s="218"/>
      <c r="BP6" s="598">
        <f aca="true" t="shared" si="2" ref="BP6:BP22">SUM(B6:J6,AI6:AQ6)</f>
        <v>15</v>
      </c>
      <c r="BQ6" s="599">
        <f aca="true" t="shared" si="3" ref="BQ6:BQ22">SUM(B6:J6)</f>
        <v>10</v>
      </c>
      <c r="BR6" s="600">
        <f aca="true" t="shared" si="4" ref="BR6:BR22">SUM(AI6:AQ6)</f>
        <v>5</v>
      </c>
      <c r="BS6" s="601" t="s">
        <v>52</v>
      </c>
    </row>
    <row r="7" spans="1:71" ht="12.75">
      <c r="A7" s="589" t="s">
        <v>28</v>
      </c>
      <c r="B7" s="590">
        <v>2</v>
      </c>
      <c r="C7" s="596">
        <v>0</v>
      </c>
      <c r="D7" s="596">
        <v>0</v>
      </c>
      <c r="E7" s="602">
        <v>0</v>
      </c>
      <c r="F7" s="603">
        <v>0</v>
      </c>
      <c r="G7" s="369" t="s">
        <v>44</v>
      </c>
      <c r="H7" s="603">
        <v>0</v>
      </c>
      <c r="I7" s="603">
        <v>0</v>
      </c>
      <c r="J7" s="604"/>
      <c r="K7" s="217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216"/>
      <c r="W7" s="168"/>
      <c r="X7" s="217"/>
      <c r="Y7" s="217"/>
      <c r="Z7" s="168"/>
      <c r="AA7" s="168"/>
      <c r="AB7" s="168"/>
      <c r="AC7" s="168"/>
      <c r="AD7" s="168"/>
      <c r="AE7" s="168"/>
      <c r="AF7" s="168"/>
      <c r="AG7" s="168"/>
      <c r="AH7" s="218"/>
      <c r="AI7" s="595">
        <v>3</v>
      </c>
      <c r="AJ7" s="596">
        <v>0</v>
      </c>
      <c r="AK7" s="596">
        <v>0</v>
      </c>
      <c r="AL7" s="596">
        <v>0</v>
      </c>
      <c r="AM7" s="595">
        <v>1</v>
      </c>
      <c r="AN7" s="369" t="s">
        <v>44</v>
      </c>
      <c r="AO7" s="597">
        <v>0</v>
      </c>
      <c r="AP7" s="596">
        <v>0</v>
      </c>
      <c r="AQ7" s="596"/>
      <c r="AR7" s="222">
        <v>2</v>
      </c>
      <c r="AS7" s="222">
        <v>2</v>
      </c>
      <c r="AT7" s="168"/>
      <c r="AU7" s="167">
        <v>1</v>
      </c>
      <c r="AV7" s="168" t="s">
        <v>44</v>
      </c>
      <c r="AW7" s="167">
        <v>1</v>
      </c>
      <c r="AX7" s="167">
        <v>1</v>
      </c>
      <c r="AY7" s="168"/>
      <c r="AZ7" s="168" t="s">
        <v>44</v>
      </c>
      <c r="BA7" s="168" t="s">
        <v>44</v>
      </c>
      <c r="BB7" s="168" t="s">
        <v>44</v>
      </c>
      <c r="BC7" s="216" t="s">
        <v>44</v>
      </c>
      <c r="BD7" s="167">
        <v>2</v>
      </c>
      <c r="BE7" s="224">
        <v>2</v>
      </c>
      <c r="BF7" s="217" t="s">
        <v>44</v>
      </c>
      <c r="BG7" s="217" t="s">
        <v>44</v>
      </c>
      <c r="BH7" s="217" t="s">
        <v>0</v>
      </c>
      <c r="BI7" s="217" t="s">
        <v>44</v>
      </c>
      <c r="BJ7" s="217" t="s">
        <v>44</v>
      </c>
      <c r="BK7" s="217" t="s">
        <v>44</v>
      </c>
      <c r="BL7" s="224">
        <v>2</v>
      </c>
      <c r="BM7" s="224">
        <v>1</v>
      </c>
      <c r="BN7" s="224">
        <v>1</v>
      </c>
      <c r="BO7" s="217"/>
      <c r="BP7" s="605">
        <f t="shared" si="2"/>
        <v>6</v>
      </c>
      <c r="BQ7" s="599">
        <f t="shared" si="3"/>
        <v>2</v>
      </c>
      <c r="BR7" s="600">
        <f t="shared" si="4"/>
        <v>4</v>
      </c>
      <c r="BS7" s="175" t="s">
        <v>59</v>
      </c>
    </row>
    <row r="8" spans="1:71" ht="12.75">
      <c r="A8" s="589" t="s">
        <v>8</v>
      </c>
      <c r="B8" s="606">
        <v>0</v>
      </c>
      <c r="C8" s="591">
        <v>1</v>
      </c>
      <c r="D8" s="596">
        <v>0</v>
      </c>
      <c r="E8" s="602">
        <v>0</v>
      </c>
      <c r="F8" s="607">
        <v>0</v>
      </c>
      <c r="G8" s="369" t="s">
        <v>44</v>
      </c>
      <c r="H8" s="607">
        <v>0</v>
      </c>
      <c r="I8" s="607">
        <v>0</v>
      </c>
      <c r="J8" s="608"/>
      <c r="K8" s="217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216"/>
      <c r="W8" s="168"/>
      <c r="X8" s="217"/>
      <c r="Y8" s="217"/>
      <c r="Z8" s="168"/>
      <c r="AA8" s="168"/>
      <c r="AB8" s="168"/>
      <c r="AC8" s="168"/>
      <c r="AD8" s="168"/>
      <c r="AE8" s="168"/>
      <c r="AF8" s="168"/>
      <c r="AG8" s="168"/>
      <c r="AH8" s="218"/>
      <c r="AI8" s="606">
        <v>0</v>
      </c>
      <c r="AJ8" s="595">
        <v>1</v>
      </c>
      <c r="AK8" s="596">
        <v>0</v>
      </c>
      <c r="AL8" s="596">
        <v>0</v>
      </c>
      <c r="AM8" s="596">
        <v>0</v>
      </c>
      <c r="AN8" s="369" t="s">
        <v>44</v>
      </c>
      <c r="AO8" s="596">
        <v>0</v>
      </c>
      <c r="AP8" s="596">
        <v>0</v>
      </c>
      <c r="AQ8" s="596"/>
      <c r="AR8" s="168"/>
      <c r="AS8" s="222">
        <v>1</v>
      </c>
      <c r="AT8" s="168"/>
      <c r="AU8" s="168"/>
      <c r="AV8" s="222">
        <v>2</v>
      </c>
      <c r="AW8" s="168"/>
      <c r="AX8" s="168"/>
      <c r="AY8" s="168"/>
      <c r="AZ8" s="168"/>
      <c r="BA8" s="168"/>
      <c r="BB8" s="168"/>
      <c r="BC8" s="216"/>
      <c r="BD8" s="168"/>
      <c r="BE8" s="217"/>
      <c r="BF8" s="217"/>
      <c r="BG8" s="224">
        <v>1</v>
      </c>
      <c r="BH8" s="217"/>
      <c r="BI8" s="217"/>
      <c r="BJ8" s="224">
        <v>1</v>
      </c>
      <c r="BK8" s="217"/>
      <c r="BL8" s="224">
        <v>2</v>
      </c>
      <c r="BM8" s="217"/>
      <c r="BN8" s="217"/>
      <c r="BO8" s="217"/>
      <c r="BP8" s="605">
        <f t="shared" si="2"/>
        <v>2</v>
      </c>
      <c r="BQ8" s="599">
        <f t="shared" si="3"/>
        <v>1</v>
      </c>
      <c r="BR8" s="600">
        <f t="shared" si="4"/>
        <v>1</v>
      </c>
      <c r="BS8" s="175" t="s">
        <v>63</v>
      </c>
    </row>
    <row r="9" spans="1:71" ht="12.75">
      <c r="A9" s="589" t="s">
        <v>82</v>
      </c>
      <c r="B9" s="330" t="s">
        <v>43</v>
      </c>
      <c r="C9" s="330" t="s">
        <v>43</v>
      </c>
      <c r="D9" s="330" t="s">
        <v>43</v>
      </c>
      <c r="E9" s="330" t="s">
        <v>43</v>
      </c>
      <c r="F9" s="330" t="s">
        <v>43</v>
      </c>
      <c r="G9" s="330" t="s">
        <v>43</v>
      </c>
      <c r="H9" s="330" t="s">
        <v>43</v>
      </c>
      <c r="I9" s="369" t="s">
        <v>44</v>
      </c>
      <c r="J9" s="609"/>
      <c r="K9" s="217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216"/>
      <c r="W9" s="168"/>
      <c r="X9" s="217"/>
      <c r="Y9" s="217"/>
      <c r="Z9" s="168"/>
      <c r="AA9" s="168"/>
      <c r="AB9" s="168"/>
      <c r="AC9" s="168"/>
      <c r="AD9" s="168"/>
      <c r="AE9" s="168"/>
      <c r="AF9" s="168"/>
      <c r="AG9" s="168"/>
      <c r="AH9" s="218"/>
      <c r="AI9" s="330" t="s">
        <v>43</v>
      </c>
      <c r="AJ9" s="330" t="s">
        <v>43</v>
      </c>
      <c r="AK9" s="330" t="s">
        <v>43</v>
      </c>
      <c r="AL9" s="330" t="s">
        <v>43</v>
      </c>
      <c r="AM9" s="330" t="s">
        <v>43</v>
      </c>
      <c r="AN9" s="330" t="s">
        <v>43</v>
      </c>
      <c r="AO9" s="330" t="s">
        <v>43</v>
      </c>
      <c r="AP9" s="369" t="s">
        <v>44</v>
      </c>
      <c r="AQ9" s="596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216"/>
      <c r="BD9" s="168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605">
        <f t="shared" si="2"/>
        <v>0</v>
      </c>
      <c r="BQ9" s="599">
        <f t="shared" si="3"/>
        <v>0</v>
      </c>
      <c r="BR9" s="600">
        <f t="shared" si="4"/>
        <v>0</v>
      </c>
      <c r="BS9" s="175" t="s">
        <v>65</v>
      </c>
    </row>
    <row r="10" spans="1:71" ht="12.75">
      <c r="A10" s="589" t="s">
        <v>96</v>
      </c>
      <c r="B10" s="590">
        <v>1</v>
      </c>
      <c r="C10" s="591">
        <v>1</v>
      </c>
      <c r="D10" s="596">
        <v>0</v>
      </c>
      <c r="E10" s="596">
        <v>0</v>
      </c>
      <c r="F10" s="591">
        <v>1</v>
      </c>
      <c r="G10" s="610">
        <v>0</v>
      </c>
      <c r="H10" s="610">
        <v>0</v>
      </c>
      <c r="I10" s="610">
        <v>0</v>
      </c>
      <c r="J10" s="609"/>
      <c r="K10" s="217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216"/>
      <c r="W10" s="168"/>
      <c r="X10" s="217"/>
      <c r="Y10" s="217"/>
      <c r="Z10" s="168"/>
      <c r="AA10" s="168"/>
      <c r="AB10" s="168"/>
      <c r="AC10" s="168"/>
      <c r="AD10" s="168"/>
      <c r="AE10" s="168"/>
      <c r="AF10" s="168"/>
      <c r="AG10" s="168"/>
      <c r="AH10" s="218"/>
      <c r="AI10" s="595">
        <v>2</v>
      </c>
      <c r="AJ10" s="596">
        <v>0</v>
      </c>
      <c r="AK10" s="596">
        <v>0</v>
      </c>
      <c r="AL10" s="596">
        <v>0</v>
      </c>
      <c r="AM10" s="595">
        <v>1</v>
      </c>
      <c r="AN10" s="596">
        <v>0</v>
      </c>
      <c r="AO10" s="596">
        <v>0</v>
      </c>
      <c r="AP10" s="595">
        <v>1</v>
      </c>
      <c r="AQ10" s="596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216"/>
      <c r="BD10" s="168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8"/>
      <c r="BP10" s="611">
        <f t="shared" si="2"/>
        <v>7</v>
      </c>
      <c r="BQ10" s="599">
        <f t="shared" si="3"/>
        <v>3</v>
      </c>
      <c r="BR10" s="600">
        <f t="shared" si="4"/>
        <v>4</v>
      </c>
      <c r="BS10" s="175" t="s">
        <v>58</v>
      </c>
    </row>
    <row r="11" spans="1:71" ht="12.75">
      <c r="A11" s="589" t="s">
        <v>37</v>
      </c>
      <c r="B11" s="369" t="s">
        <v>44</v>
      </c>
      <c r="C11" s="596">
        <v>0</v>
      </c>
      <c r="D11" s="369" t="s">
        <v>44</v>
      </c>
      <c r="E11" s="596">
        <v>0</v>
      </c>
      <c r="F11" s="591">
        <v>1</v>
      </c>
      <c r="G11" s="591">
        <v>1</v>
      </c>
      <c r="H11" s="369" t="s">
        <v>44</v>
      </c>
      <c r="I11" s="607">
        <v>0</v>
      </c>
      <c r="J11" s="608"/>
      <c r="K11" s="217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216"/>
      <c r="W11" s="168"/>
      <c r="X11" s="217"/>
      <c r="Y11" s="217"/>
      <c r="Z11" s="168"/>
      <c r="AA11" s="168"/>
      <c r="AB11" s="168"/>
      <c r="AC11" s="168"/>
      <c r="AD11" s="168"/>
      <c r="AE11" s="168"/>
      <c r="AF11" s="168"/>
      <c r="AG11" s="168"/>
      <c r="AH11" s="218"/>
      <c r="AI11" s="369" t="s">
        <v>44</v>
      </c>
      <c r="AJ11" s="595">
        <v>1</v>
      </c>
      <c r="AK11" s="369" t="s">
        <v>44</v>
      </c>
      <c r="AL11" s="596">
        <v>0</v>
      </c>
      <c r="AM11" s="596">
        <v>0</v>
      </c>
      <c r="AN11" s="595">
        <v>1</v>
      </c>
      <c r="AO11" s="369" t="s">
        <v>44</v>
      </c>
      <c r="AP11" s="596">
        <v>0</v>
      </c>
      <c r="AQ11" s="596"/>
      <c r="AR11" s="168"/>
      <c r="AS11" s="168"/>
      <c r="AT11" s="168"/>
      <c r="AU11" s="167">
        <v>1</v>
      </c>
      <c r="AV11" s="168"/>
      <c r="AW11" s="168"/>
      <c r="AX11" s="168"/>
      <c r="AY11" s="168"/>
      <c r="AZ11" s="168"/>
      <c r="BA11" s="168"/>
      <c r="BB11" s="168"/>
      <c r="BC11" s="216"/>
      <c r="BD11" s="168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605">
        <f t="shared" si="2"/>
        <v>4</v>
      </c>
      <c r="BQ11" s="599">
        <f t="shared" si="3"/>
        <v>2</v>
      </c>
      <c r="BR11" s="600">
        <f t="shared" si="4"/>
        <v>2</v>
      </c>
      <c r="BS11" s="175" t="s">
        <v>61</v>
      </c>
    </row>
    <row r="12" spans="1:71" ht="12.75">
      <c r="A12" s="589" t="s">
        <v>9</v>
      </c>
      <c r="B12" s="590">
        <v>2</v>
      </c>
      <c r="C12" s="369" t="s">
        <v>44</v>
      </c>
      <c r="D12" s="591">
        <v>1</v>
      </c>
      <c r="E12" s="591">
        <v>1</v>
      </c>
      <c r="F12" s="607">
        <v>0</v>
      </c>
      <c r="G12" s="607">
        <v>0</v>
      </c>
      <c r="H12" s="612">
        <v>0</v>
      </c>
      <c r="I12" s="610">
        <v>0</v>
      </c>
      <c r="J12" s="609"/>
      <c r="K12" s="217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216"/>
      <c r="W12" s="168"/>
      <c r="X12" s="217"/>
      <c r="Y12" s="217"/>
      <c r="Z12" s="168"/>
      <c r="AA12" s="168"/>
      <c r="AB12" s="168"/>
      <c r="AC12" s="168"/>
      <c r="AD12" s="168"/>
      <c r="AE12" s="168"/>
      <c r="AF12" s="168"/>
      <c r="AG12" s="168"/>
      <c r="AH12" s="218"/>
      <c r="AI12" s="606">
        <v>0</v>
      </c>
      <c r="AJ12" s="369" t="s">
        <v>44</v>
      </c>
      <c r="AK12" s="596">
        <v>0</v>
      </c>
      <c r="AL12" s="596">
        <v>0</v>
      </c>
      <c r="AM12" s="596">
        <v>0</v>
      </c>
      <c r="AN12" s="596">
        <v>0</v>
      </c>
      <c r="AO12" s="597">
        <v>0</v>
      </c>
      <c r="AP12" s="596">
        <v>0</v>
      </c>
      <c r="AQ12" s="596"/>
      <c r="AR12" s="222">
        <v>1</v>
      </c>
      <c r="AS12" s="222">
        <v>1</v>
      </c>
      <c r="AT12" s="167">
        <v>2</v>
      </c>
      <c r="AU12" s="168"/>
      <c r="AV12" s="168"/>
      <c r="AW12" s="168"/>
      <c r="AX12" s="167">
        <v>1</v>
      </c>
      <c r="AY12" s="167">
        <v>2</v>
      </c>
      <c r="AZ12" s="167">
        <v>2</v>
      </c>
      <c r="BA12" s="167">
        <v>1</v>
      </c>
      <c r="BB12" s="168"/>
      <c r="BC12" s="223">
        <v>1</v>
      </c>
      <c r="BD12" s="167">
        <v>1</v>
      </c>
      <c r="BE12" s="224">
        <v>1</v>
      </c>
      <c r="BF12" s="224">
        <v>1</v>
      </c>
      <c r="BG12" s="217"/>
      <c r="BH12" s="217"/>
      <c r="BI12" s="224">
        <v>1</v>
      </c>
      <c r="BJ12" s="224">
        <v>1</v>
      </c>
      <c r="BK12" s="217"/>
      <c r="BL12" s="224">
        <v>1</v>
      </c>
      <c r="BM12" s="224">
        <v>1</v>
      </c>
      <c r="BN12" s="217"/>
      <c r="BO12" s="217"/>
      <c r="BP12" s="605">
        <f t="shared" si="2"/>
        <v>4</v>
      </c>
      <c r="BQ12" s="599">
        <f t="shared" si="3"/>
        <v>4</v>
      </c>
      <c r="BR12" s="600">
        <f t="shared" si="4"/>
        <v>0</v>
      </c>
      <c r="BS12" s="175" t="s">
        <v>60</v>
      </c>
    </row>
    <row r="13" spans="1:71" ht="12.75">
      <c r="A13" s="589" t="s">
        <v>27</v>
      </c>
      <c r="B13" s="590">
        <v>4</v>
      </c>
      <c r="C13" s="597">
        <v>0</v>
      </c>
      <c r="D13" s="596">
        <v>0</v>
      </c>
      <c r="E13" s="602">
        <v>0</v>
      </c>
      <c r="F13" s="607">
        <v>0</v>
      </c>
      <c r="G13" s="591">
        <v>1</v>
      </c>
      <c r="H13" s="607">
        <v>0</v>
      </c>
      <c r="I13" s="607">
        <v>0</v>
      </c>
      <c r="J13" s="613"/>
      <c r="K13" s="217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216"/>
      <c r="W13" s="168"/>
      <c r="X13" s="217"/>
      <c r="Y13" s="217"/>
      <c r="Z13" s="168"/>
      <c r="AA13" s="168"/>
      <c r="AB13" s="168"/>
      <c r="AC13" s="168"/>
      <c r="AD13" s="168"/>
      <c r="AE13" s="168"/>
      <c r="AF13" s="168"/>
      <c r="AG13" s="168"/>
      <c r="AH13" s="218"/>
      <c r="AI13" s="606">
        <v>0</v>
      </c>
      <c r="AJ13" s="614">
        <v>0</v>
      </c>
      <c r="AK13" s="595">
        <v>2</v>
      </c>
      <c r="AL13" s="596">
        <v>0</v>
      </c>
      <c r="AM13" s="596">
        <v>0</v>
      </c>
      <c r="AN13" s="596">
        <v>0</v>
      </c>
      <c r="AO13" s="614">
        <v>0</v>
      </c>
      <c r="AP13" s="615">
        <v>0</v>
      </c>
      <c r="AQ13" s="596"/>
      <c r="AR13" s="168"/>
      <c r="AS13" s="168"/>
      <c r="AT13" s="167"/>
      <c r="AU13" s="168"/>
      <c r="AV13" s="168"/>
      <c r="AW13" s="167"/>
      <c r="AX13" s="168"/>
      <c r="AY13" s="168"/>
      <c r="AZ13" s="168"/>
      <c r="BA13" s="168"/>
      <c r="BB13" s="168"/>
      <c r="BC13" s="216"/>
      <c r="BD13" s="167"/>
      <c r="BE13" s="217"/>
      <c r="BF13" s="217"/>
      <c r="BG13" s="217"/>
      <c r="BH13" s="217"/>
      <c r="BI13" s="217"/>
      <c r="BJ13" s="224"/>
      <c r="BK13" s="217"/>
      <c r="BL13" s="217"/>
      <c r="BM13" s="217"/>
      <c r="BN13" s="217"/>
      <c r="BO13" s="217"/>
      <c r="BP13" s="605">
        <f t="shared" si="2"/>
        <v>7</v>
      </c>
      <c r="BQ13" s="599">
        <f t="shared" si="3"/>
        <v>5</v>
      </c>
      <c r="BR13" s="600">
        <f t="shared" si="4"/>
        <v>2</v>
      </c>
      <c r="BS13" s="175" t="s">
        <v>57</v>
      </c>
    </row>
    <row r="14" spans="1:71" ht="12.75">
      <c r="A14" s="589" t="s">
        <v>34</v>
      </c>
      <c r="B14" s="606">
        <v>0</v>
      </c>
      <c r="C14" s="597">
        <v>0</v>
      </c>
      <c r="D14" s="596">
        <v>0</v>
      </c>
      <c r="E14" s="596">
        <v>0</v>
      </c>
      <c r="F14" s="369" t="s">
        <v>44</v>
      </c>
      <c r="G14" s="369" t="s">
        <v>44</v>
      </c>
      <c r="H14" s="369" t="s">
        <v>44</v>
      </c>
      <c r="I14" s="369" t="s">
        <v>44</v>
      </c>
      <c r="J14" s="616"/>
      <c r="K14" s="242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43"/>
      <c r="W14" s="237"/>
      <c r="X14" s="242"/>
      <c r="Y14" s="242"/>
      <c r="Z14" s="237"/>
      <c r="AA14" s="237"/>
      <c r="AB14" s="237"/>
      <c r="AC14" s="237"/>
      <c r="AD14" s="237"/>
      <c r="AE14" s="237"/>
      <c r="AF14" s="237"/>
      <c r="AG14" s="237"/>
      <c r="AH14" s="244"/>
      <c r="AI14" s="606">
        <v>0</v>
      </c>
      <c r="AJ14" s="595">
        <v>1</v>
      </c>
      <c r="AK14" s="596">
        <v>0</v>
      </c>
      <c r="AL14" s="602">
        <v>0</v>
      </c>
      <c r="AM14" s="369" t="s">
        <v>44</v>
      </c>
      <c r="AN14" s="369" t="s">
        <v>44</v>
      </c>
      <c r="AO14" s="369" t="s">
        <v>44</v>
      </c>
      <c r="AP14" s="369" t="s">
        <v>44</v>
      </c>
      <c r="AQ14" s="61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45"/>
      <c r="BC14" s="246"/>
      <c r="BD14" s="237"/>
      <c r="BE14" s="242"/>
      <c r="BF14" s="247"/>
      <c r="BG14" s="242"/>
      <c r="BH14" s="242"/>
      <c r="BI14" s="247"/>
      <c r="BJ14" s="242"/>
      <c r="BK14" s="242"/>
      <c r="BL14" s="242"/>
      <c r="BM14" s="242"/>
      <c r="BN14" s="242"/>
      <c r="BO14" s="242"/>
      <c r="BP14" s="605">
        <f t="shared" si="2"/>
        <v>1</v>
      </c>
      <c r="BQ14" s="599">
        <f t="shared" si="3"/>
        <v>0</v>
      </c>
      <c r="BR14" s="600">
        <f t="shared" si="4"/>
        <v>1</v>
      </c>
      <c r="BS14" s="175" t="s">
        <v>64</v>
      </c>
    </row>
    <row r="15" spans="1:71" ht="12.75">
      <c r="A15" s="589" t="s">
        <v>84</v>
      </c>
      <c r="B15" s="590">
        <v>1</v>
      </c>
      <c r="C15" s="596">
        <v>0</v>
      </c>
      <c r="D15" s="369" t="s">
        <v>44</v>
      </c>
      <c r="E15" s="602">
        <v>0</v>
      </c>
      <c r="F15" s="607">
        <v>0</v>
      </c>
      <c r="G15" s="607">
        <v>0</v>
      </c>
      <c r="H15" s="607">
        <v>0</v>
      </c>
      <c r="I15" s="607">
        <v>0</v>
      </c>
      <c r="J15" s="608"/>
      <c r="K15" s="242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43"/>
      <c r="W15" s="237"/>
      <c r="X15" s="242"/>
      <c r="Y15" s="242"/>
      <c r="Z15" s="237"/>
      <c r="AA15" s="237"/>
      <c r="AB15" s="237"/>
      <c r="AC15" s="237"/>
      <c r="AD15" s="237"/>
      <c r="AE15" s="237"/>
      <c r="AF15" s="237"/>
      <c r="AG15" s="237"/>
      <c r="AH15" s="244"/>
      <c r="AI15" s="595">
        <v>1</v>
      </c>
      <c r="AJ15" s="602">
        <v>0</v>
      </c>
      <c r="AK15" s="369" t="s">
        <v>44</v>
      </c>
      <c r="AL15" s="602">
        <v>0</v>
      </c>
      <c r="AM15" s="602">
        <v>0</v>
      </c>
      <c r="AN15" s="602">
        <v>0</v>
      </c>
      <c r="AO15" s="602">
        <v>0</v>
      </c>
      <c r="AP15" s="615">
        <v>0</v>
      </c>
      <c r="AQ15" s="615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45"/>
      <c r="BC15" s="246"/>
      <c r="BD15" s="237"/>
      <c r="BE15" s="242"/>
      <c r="BF15" s="247"/>
      <c r="BG15" s="242"/>
      <c r="BH15" s="242"/>
      <c r="BI15" s="247"/>
      <c r="BJ15" s="242"/>
      <c r="BK15" s="242"/>
      <c r="BL15" s="242"/>
      <c r="BM15" s="242"/>
      <c r="BN15" s="242"/>
      <c r="BO15" s="242"/>
      <c r="BP15" s="605">
        <f t="shared" si="2"/>
        <v>2</v>
      </c>
      <c r="BQ15" s="599">
        <f t="shared" si="3"/>
        <v>1</v>
      </c>
      <c r="BR15" s="600">
        <f t="shared" si="4"/>
        <v>1</v>
      </c>
      <c r="BS15" s="175" t="s">
        <v>63</v>
      </c>
    </row>
    <row r="16" spans="1:71" ht="12.75">
      <c r="A16" s="589" t="s">
        <v>97</v>
      </c>
      <c r="B16" s="590">
        <v>2</v>
      </c>
      <c r="C16" s="596">
        <v>0</v>
      </c>
      <c r="D16" s="591">
        <v>2</v>
      </c>
      <c r="E16" s="602">
        <v>0</v>
      </c>
      <c r="F16" s="607">
        <v>0</v>
      </c>
      <c r="G16" s="607">
        <v>0</v>
      </c>
      <c r="H16" s="607">
        <v>0</v>
      </c>
      <c r="I16" s="369" t="s">
        <v>44</v>
      </c>
      <c r="J16" s="608"/>
      <c r="K16" s="242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43"/>
      <c r="W16" s="237"/>
      <c r="X16" s="242"/>
      <c r="Y16" s="242"/>
      <c r="Z16" s="237"/>
      <c r="AA16" s="237"/>
      <c r="AB16" s="237"/>
      <c r="AC16" s="237"/>
      <c r="AD16" s="237"/>
      <c r="AE16" s="237"/>
      <c r="AF16" s="237"/>
      <c r="AG16" s="237"/>
      <c r="AH16" s="244"/>
      <c r="AI16" s="595">
        <v>2</v>
      </c>
      <c r="AJ16" s="602">
        <v>0</v>
      </c>
      <c r="AK16" s="602">
        <v>0</v>
      </c>
      <c r="AL16" s="595">
        <v>1</v>
      </c>
      <c r="AM16" s="602">
        <v>0</v>
      </c>
      <c r="AN16" s="602">
        <v>0</v>
      </c>
      <c r="AO16" s="602">
        <v>0</v>
      </c>
      <c r="AP16" s="369" t="s">
        <v>44</v>
      </c>
      <c r="AQ16" s="615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45"/>
      <c r="BC16" s="246"/>
      <c r="BD16" s="237"/>
      <c r="BE16" s="242"/>
      <c r="BF16" s="247"/>
      <c r="BG16" s="242"/>
      <c r="BH16" s="242"/>
      <c r="BI16" s="247"/>
      <c r="BJ16" s="242"/>
      <c r="BK16" s="242"/>
      <c r="BL16" s="242"/>
      <c r="BM16" s="242"/>
      <c r="BN16" s="242"/>
      <c r="BO16" s="242"/>
      <c r="BP16" s="605">
        <f>SUM(B16:J16,AI16:AQ16)</f>
        <v>7</v>
      </c>
      <c r="BQ16" s="599">
        <f>SUM(B16:J16)</f>
        <v>4</v>
      </c>
      <c r="BR16" s="600">
        <f>SUM(AI16:AQ16)</f>
        <v>3</v>
      </c>
      <c r="BS16" s="175" t="s">
        <v>55</v>
      </c>
    </row>
    <row r="17" spans="1:71" ht="12.75">
      <c r="A17" s="589" t="s">
        <v>36</v>
      </c>
      <c r="B17" s="590">
        <v>1</v>
      </c>
      <c r="C17" s="591">
        <v>1</v>
      </c>
      <c r="D17" s="596">
        <v>0</v>
      </c>
      <c r="E17" s="602">
        <v>0</v>
      </c>
      <c r="F17" s="369" t="s">
        <v>44</v>
      </c>
      <c r="G17" s="369" t="s">
        <v>44</v>
      </c>
      <c r="H17" s="607">
        <v>0</v>
      </c>
      <c r="I17" s="591">
        <v>1</v>
      </c>
      <c r="J17" s="616"/>
      <c r="K17" s="242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43"/>
      <c r="W17" s="237"/>
      <c r="X17" s="242"/>
      <c r="Y17" s="242"/>
      <c r="Z17" s="237"/>
      <c r="AA17" s="237"/>
      <c r="AB17" s="237"/>
      <c r="AC17" s="237"/>
      <c r="AD17" s="237"/>
      <c r="AE17" s="237"/>
      <c r="AF17" s="237"/>
      <c r="AG17" s="237"/>
      <c r="AH17" s="244"/>
      <c r="AI17" s="595">
        <v>3</v>
      </c>
      <c r="AJ17" s="614">
        <v>0</v>
      </c>
      <c r="AK17" s="595">
        <v>1</v>
      </c>
      <c r="AL17" s="595">
        <v>1</v>
      </c>
      <c r="AM17" s="369" t="s">
        <v>44</v>
      </c>
      <c r="AN17" s="369" t="s">
        <v>44</v>
      </c>
      <c r="AO17" s="597">
        <v>0</v>
      </c>
      <c r="AP17" s="596">
        <v>0</v>
      </c>
      <c r="AQ17" s="61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45"/>
      <c r="BC17" s="246"/>
      <c r="BD17" s="237"/>
      <c r="BE17" s="242"/>
      <c r="BF17" s="247"/>
      <c r="BG17" s="242"/>
      <c r="BH17" s="242"/>
      <c r="BI17" s="247"/>
      <c r="BJ17" s="242"/>
      <c r="BK17" s="242"/>
      <c r="BL17" s="242"/>
      <c r="BM17" s="242"/>
      <c r="BN17" s="242"/>
      <c r="BO17" s="242"/>
      <c r="BP17" s="278">
        <f t="shared" si="2"/>
        <v>8</v>
      </c>
      <c r="BQ17" s="599">
        <f t="shared" si="3"/>
        <v>3</v>
      </c>
      <c r="BR17" s="600">
        <f t="shared" si="4"/>
        <v>5</v>
      </c>
      <c r="BS17" s="601" t="s">
        <v>54</v>
      </c>
    </row>
    <row r="18" spans="1:71" ht="12.75">
      <c r="A18" s="589" t="s">
        <v>11</v>
      </c>
      <c r="B18" s="369" t="s">
        <v>44</v>
      </c>
      <c r="C18" s="369" t="s">
        <v>44</v>
      </c>
      <c r="D18" s="602">
        <v>0</v>
      </c>
      <c r="E18" s="369" t="s">
        <v>44</v>
      </c>
      <c r="F18" s="369" t="s">
        <v>44</v>
      </c>
      <c r="G18" s="369" t="s">
        <v>44</v>
      </c>
      <c r="H18" s="369" t="s">
        <v>44</v>
      </c>
      <c r="I18" s="369" t="s">
        <v>44</v>
      </c>
      <c r="J18" s="618"/>
      <c r="K18" s="242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43"/>
      <c r="W18" s="237"/>
      <c r="X18" s="242"/>
      <c r="Y18" s="242"/>
      <c r="Z18" s="237"/>
      <c r="AA18" s="237"/>
      <c r="AB18" s="237"/>
      <c r="AC18" s="237"/>
      <c r="AD18" s="237"/>
      <c r="AE18" s="237"/>
      <c r="AF18" s="237"/>
      <c r="AG18" s="237"/>
      <c r="AH18" s="244"/>
      <c r="AI18" s="369" t="s">
        <v>44</v>
      </c>
      <c r="AJ18" s="369" t="s">
        <v>44</v>
      </c>
      <c r="AK18" s="602">
        <v>0</v>
      </c>
      <c r="AL18" s="369" t="s">
        <v>44</v>
      </c>
      <c r="AM18" s="369" t="s">
        <v>44</v>
      </c>
      <c r="AN18" s="369" t="s">
        <v>44</v>
      </c>
      <c r="AO18" s="369" t="s">
        <v>44</v>
      </c>
      <c r="AP18" s="369" t="s">
        <v>44</v>
      </c>
      <c r="AQ18" s="619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45"/>
      <c r="BC18" s="246"/>
      <c r="BD18" s="237"/>
      <c r="BE18" s="242"/>
      <c r="BF18" s="247"/>
      <c r="BG18" s="242"/>
      <c r="BH18" s="242"/>
      <c r="BI18" s="247"/>
      <c r="BJ18" s="242"/>
      <c r="BK18" s="242"/>
      <c r="BL18" s="242"/>
      <c r="BM18" s="242"/>
      <c r="BN18" s="242"/>
      <c r="BO18" s="242"/>
      <c r="BP18" s="605">
        <f t="shared" si="2"/>
        <v>0</v>
      </c>
      <c r="BQ18" s="599">
        <f t="shared" si="3"/>
        <v>0</v>
      </c>
      <c r="BR18" s="600">
        <f t="shared" si="4"/>
        <v>0</v>
      </c>
      <c r="BS18" s="175" t="s">
        <v>66</v>
      </c>
    </row>
    <row r="19" spans="1:71" ht="12.75">
      <c r="A19" s="589" t="s">
        <v>87</v>
      </c>
      <c r="B19" s="590">
        <v>2</v>
      </c>
      <c r="C19" s="591">
        <v>2</v>
      </c>
      <c r="D19" s="369" t="s">
        <v>44</v>
      </c>
      <c r="E19" s="369" t="s">
        <v>44</v>
      </c>
      <c r="F19" s="607">
        <v>0</v>
      </c>
      <c r="G19" s="607">
        <v>0</v>
      </c>
      <c r="H19" s="607">
        <v>0</v>
      </c>
      <c r="I19" s="607">
        <v>0</v>
      </c>
      <c r="J19" s="618"/>
      <c r="K19" s="242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43"/>
      <c r="W19" s="237"/>
      <c r="X19" s="242"/>
      <c r="Y19" s="242"/>
      <c r="Z19" s="237"/>
      <c r="AA19" s="237"/>
      <c r="AB19" s="237"/>
      <c r="AC19" s="237"/>
      <c r="AD19" s="237"/>
      <c r="AE19" s="237"/>
      <c r="AF19" s="237"/>
      <c r="AG19" s="237"/>
      <c r="AH19" s="244"/>
      <c r="AI19" s="595">
        <v>1</v>
      </c>
      <c r="AJ19" s="595">
        <v>3</v>
      </c>
      <c r="AK19" s="369" t="s">
        <v>44</v>
      </c>
      <c r="AL19" s="369" t="s">
        <v>44</v>
      </c>
      <c r="AM19" s="602">
        <v>0</v>
      </c>
      <c r="AN19" s="595">
        <v>1</v>
      </c>
      <c r="AO19" s="602">
        <v>0</v>
      </c>
      <c r="AP19" s="602">
        <v>0</v>
      </c>
      <c r="AQ19" s="619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45"/>
      <c r="BC19" s="246"/>
      <c r="BD19" s="237"/>
      <c r="BE19" s="242"/>
      <c r="BF19" s="247"/>
      <c r="BG19" s="242"/>
      <c r="BH19" s="242"/>
      <c r="BI19" s="247"/>
      <c r="BJ19" s="242"/>
      <c r="BK19" s="242"/>
      <c r="BL19" s="242"/>
      <c r="BM19" s="242"/>
      <c r="BN19" s="242"/>
      <c r="BO19" s="242"/>
      <c r="BP19" s="278">
        <f t="shared" si="2"/>
        <v>9</v>
      </c>
      <c r="BQ19" s="599">
        <f t="shared" si="3"/>
        <v>4</v>
      </c>
      <c r="BR19" s="600">
        <f t="shared" si="4"/>
        <v>5</v>
      </c>
      <c r="BS19" s="601" t="s">
        <v>53</v>
      </c>
    </row>
    <row r="20" spans="1:71" ht="12.75">
      <c r="A20" s="589" t="s">
        <v>12</v>
      </c>
      <c r="B20" s="590">
        <v>1</v>
      </c>
      <c r="C20" s="597">
        <v>0</v>
      </c>
      <c r="D20" s="602">
        <v>0</v>
      </c>
      <c r="E20" s="602">
        <v>0</v>
      </c>
      <c r="F20" s="607">
        <v>0</v>
      </c>
      <c r="G20" s="607">
        <v>0</v>
      </c>
      <c r="H20" s="607">
        <v>0</v>
      </c>
      <c r="I20" s="330" t="s">
        <v>43</v>
      </c>
      <c r="J20" s="616"/>
      <c r="K20" s="242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43"/>
      <c r="W20" s="237"/>
      <c r="X20" s="242"/>
      <c r="Y20" s="242"/>
      <c r="Z20" s="237"/>
      <c r="AA20" s="237"/>
      <c r="AB20" s="237"/>
      <c r="AC20" s="237"/>
      <c r="AD20" s="237"/>
      <c r="AE20" s="237"/>
      <c r="AF20" s="237"/>
      <c r="AG20" s="237"/>
      <c r="AH20" s="244"/>
      <c r="AI20" s="595">
        <v>1</v>
      </c>
      <c r="AJ20" s="595">
        <v>1</v>
      </c>
      <c r="AK20" s="602">
        <v>0</v>
      </c>
      <c r="AL20" s="602">
        <v>0</v>
      </c>
      <c r="AM20" s="602">
        <v>0</v>
      </c>
      <c r="AN20" s="602">
        <v>0</v>
      </c>
      <c r="AO20" s="602">
        <v>0</v>
      </c>
      <c r="AP20" s="330" t="s">
        <v>43</v>
      </c>
      <c r="AQ20" s="619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45"/>
      <c r="BC20" s="246"/>
      <c r="BD20" s="237"/>
      <c r="BE20" s="242"/>
      <c r="BF20" s="247"/>
      <c r="BG20" s="242"/>
      <c r="BH20" s="242"/>
      <c r="BI20" s="247"/>
      <c r="BJ20" s="242"/>
      <c r="BK20" s="242"/>
      <c r="BL20" s="242"/>
      <c r="BM20" s="242"/>
      <c r="BN20" s="242"/>
      <c r="BO20" s="242"/>
      <c r="BP20" s="605">
        <f t="shared" si="2"/>
        <v>3</v>
      </c>
      <c r="BQ20" s="599">
        <f t="shared" si="3"/>
        <v>1</v>
      </c>
      <c r="BR20" s="600">
        <f t="shared" si="4"/>
        <v>2</v>
      </c>
      <c r="BS20" s="175" t="s">
        <v>56</v>
      </c>
    </row>
    <row r="21" spans="1:71" ht="12.75">
      <c r="A21" s="620" t="s">
        <v>85</v>
      </c>
      <c r="B21" s="606">
        <v>0</v>
      </c>
      <c r="C21" s="591">
        <v>1</v>
      </c>
      <c r="D21" s="369" t="s">
        <v>44</v>
      </c>
      <c r="E21" s="369" t="s">
        <v>44</v>
      </c>
      <c r="F21" s="369" t="s">
        <v>44</v>
      </c>
      <c r="G21" s="369" t="s">
        <v>44</v>
      </c>
      <c r="H21" s="369" t="s">
        <v>44</v>
      </c>
      <c r="I21" s="607">
        <v>0</v>
      </c>
      <c r="J21" s="618"/>
      <c r="K21" s="242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43"/>
      <c r="W21" s="237"/>
      <c r="X21" s="242"/>
      <c r="Y21" s="242"/>
      <c r="Z21" s="237"/>
      <c r="AA21" s="237"/>
      <c r="AB21" s="237"/>
      <c r="AC21" s="237"/>
      <c r="AD21" s="237"/>
      <c r="AE21" s="237"/>
      <c r="AF21" s="237"/>
      <c r="AG21" s="237"/>
      <c r="AH21" s="244"/>
      <c r="AI21" s="595">
        <v>1</v>
      </c>
      <c r="AJ21" s="614">
        <v>0</v>
      </c>
      <c r="AK21" s="369" t="s">
        <v>44</v>
      </c>
      <c r="AL21" s="369" t="s">
        <v>44</v>
      </c>
      <c r="AM21" s="369" t="s">
        <v>44</v>
      </c>
      <c r="AN21" s="369" t="s">
        <v>44</v>
      </c>
      <c r="AO21" s="369" t="s">
        <v>44</v>
      </c>
      <c r="AP21" s="595">
        <v>1</v>
      </c>
      <c r="AQ21" s="619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45"/>
      <c r="BC21" s="246"/>
      <c r="BD21" s="237"/>
      <c r="BE21" s="242"/>
      <c r="BF21" s="247"/>
      <c r="BG21" s="242"/>
      <c r="BH21" s="242"/>
      <c r="BI21" s="247"/>
      <c r="BJ21" s="242"/>
      <c r="BK21" s="242"/>
      <c r="BL21" s="242"/>
      <c r="BM21" s="242"/>
      <c r="BN21" s="242"/>
      <c r="BO21" s="242"/>
      <c r="BP21" s="605">
        <f>SUM(B21:J21,AI21:AQ21)</f>
        <v>3</v>
      </c>
      <c r="BQ21" s="599">
        <f>SUM(B21:J21)</f>
        <v>1</v>
      </c>
      <c r="BR21" s="600">
        <f>SUM(AI21:AQ21)</f>
        <v>2</v>
      </c>
      <c r="BS21" s="175" t="s">
        <v>62</v>
      </c>
    </row>
    <row r="22" spans="1:71" ht="13.5" thickBot="1">
      <c r="A22" s="621" t="s">
        <v>99</v>
      </c>
      <c r="B22" s="470" t="s">
        <v>44</v>
      </c>
      <c r="C22" s="470" t="s">
        <v>44</v>
      </c>
      <c r="D22" s="470" t="s">
        <v>44</v>
      </c>
      <c r="E22" s="470" t="s">
        <v>44</v>
      </c>
      <c r="F22" s="470" t="s">
        <v>44</v>
      </c>
      <c r="G22" s="470" t="s">
        <v>44</v>
      </c>
      <c r="H22" s="470" t="s">
        <v>44</v>
      </c>
      <c r="I22" s="470" t="s">
        <v>44</v>
      </c>
      <c r="J22" s="622"/>
      <c r="K22" s="623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624"/>
      <c r="W22" s="187"/>
      <c r="X22" s="623"/>
      <c r="Y22" s="623"/>
      <c r="Z22" s="187"/>
      <c r="AA22" s="187"/>
      <c r="AB22" s="187"/>
      <c r="AC22" s="187"/>
      <c r="AD22" s="187"/>
      <c r="AE22" s="187"/>
      <c r="AF22" s="187"/>
      <c r="AG22" s="187"/>
      <c r="AH22" s="625"/>
      <c r="AI22" s="470" t="s">
        <v>44</v>
      </c>
      <c r="AJ22" s="470" t="s">
        <v>44</v>
      </c>
      <c r="AK22" s="470" t="s">
        <v>44</v>
      </c>
      <c r="AL22" s="470" t="s">
        <v>44</v>
      </c>
      <c r="AM22" s="470" t="s">
        <v>44</v>
      </c>
      <c r="AN22" s="470" t="s">
        <v>44</v>
      </c>
      <c r="AO22" s="470" t="s">
        <v>44</v>
      </c>
      <c r="AP22" s="470" t="s">
        <v>44</v>
      </c>
      <c r="AQ22" s="626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627"/>
      <c r="BC22" s="628"/>
      <c r="BD22" s="187"/>
      <c r="BE22" s="623"/>
      <c r="BF22" s="629"/>
      <c r="BG22" s="623"/>
      <c r="BH22" s="623"/>
      <c r="BI22" s="629"/>
      <c r="BJ22" s="623"/>
      <c r="BK22" s="623"/>
      <c r="BL22" s="623"/>
      <c r="BM22" s="623"/>
      <c r="BN22" s="623"/>
      <c r="BO22" s="623"/>
      <c r="BP22" s="630">
        <f t="shared" si="2"/>
        <v>0</v>
      </c>
      <c r="BQ22" s="631">
        <f t="shared" si="3"/>
        <v>0</v>
      </c>
      <c r="BR22" s="632">
        <f t="shared" si="4"/>
        <v>0</v>
      </c>
      <c r="BS22" s="175" t="s">
        <v>46</v>
      </c>
    </row>
    <row r="23" spans="1:71" ht="13.5" thickBot="1">
      <c r="A23" s="584" t="s">
        <v>0</v>
      </c>
      <c r="B23" s="266">
        <f aca="true" t="shared" si="5" ref="B23:Z23">SUM(B6:B22)</f>
        <v>17</v>
      </c>
      <c r="C23" s="266">
        <f t="shared" si="5"/>
        <v>10</v>
      </c>
      <c r="D23" s="266">
        <f t="shared" si="5"/>
        <v>3</v>
      </c>
      <c r="E23" s="266">
        <f t="shared" si="5"/>
        <v>3</v>
      </c>
      <c r="F23" s="266">
        <f>SUM(F6:F22)</f>
        <v>3</v>
      </c>
      <c r="G23" s="266">
        <f>SUM(G6:G22)</f>
        <v>3</v>
      </c>
      <c r="H23" s="266">
        <f>SUM(H6:H22)</f>
        <v>0</v>
      </c>
      <c r="I23" s="266">
        <f>SUM(I6:I22)</f>
        <v>2</v>
      </c>
      <c r="J23" s="266">
        <f t="shared" si="5"/>
        <v>0</v>
      </c>
      <c r="K23" s="266">
        <f t="shared" si="5"/>
        <v>0</v>
      </c>
      <c r="L23" s="266">
        <f t="shared" si="5"/>
        <v>0</v>
      </c>
      <c r="M23" s="266">
        <f t="shared" si="5"/>
        <v>0</v>
      </c>
      <c r="N23" s="266">
        <f t="shared" si="5"/>
        <v>0</v>
      </c>
      <c r="O23" s="266">
        <f t="shared" si="5"/>
        <v>0</v>
      </c>
      <c r="P23" s="266">
        <f t="shared" si="5"/>
        <v>0</v>
      </c>
      <c r="Q23" s="266">
        <f t="shared" si="5"/>
        <v>0</v>
      </c>
      <c r="R23" s="266">
        <f t="shared" si="5"/>
        <v>0</v>
      </c>
      <c r="S23" s="266">
        <f t="shared" si="5"/>
        <v>0</v>
      </c>
      <c r="T23" s="266">
        <f t="shared" si="5"/>
        <v>0</v>
      </c>
      <c r="U23" s="266">
        <f t="shared" si="5"/>
        <v>0</v>
      </c>
      <c r="V23" s="266">
        <f t="shared" si="5"/>
        <v>0</v>
      </c>
      <c r="W23" s="266">
        <f t="shared" si="5"/>
        <v>0</v>
      </c>
      <c r="X23" s="266">
        <f t="shared" si="5"/>
        <v>0</v>
      </c>
      <c r="Y23" s="266">
        <f t="shared" si="5"/>
        <v>0</v>
      </c>
      <c r="Z23" s="266">
        <f t="shared" si="5"/>
        <v>0</v>
      </c>
      <c r="AA23" s="267">
        <v>5</v>
      </c>
      <c r="AB23" s="266">
        <f aca="true" t="shared" si="6" ref="AB23:AG23">SUM(AB6:AB22)</f>
        <v>0</v>
      </c>
      <c r="AC23" s="266">
        <f t="shared" si="6"/>
        <v>0</v>
      </c>
      <c r="AD23" s="266">
        <f t="shared" si="6"/>
        <v>0</v>
      </c>
      <c r="AE23" s="266">
        <f t="shared" si="6"/>
        <v>0</v>
      </c>
      <c r="AF23" s="266">
        <f t="shared" si="6"/>
        <v>0</v>
      </c>
      <c r="AG23" s="266">
        <f t="shared" si="6"/>
        <v>0</v>
      </c>
      <c r="AH23" s="267">
        <v>5</v>
      </c>
      <c r="AI23" s="266">
        <f aca="true" t="shared" si="7" ref="AI23:BR23">SUM(AI6:AI22)</f>
        <v>15</v>
      </c>
      <c r="AJ23" s="266">
        <f t="shared" si="7"/>
        <v>9</v>
      </c>
      <c r="AK23" s="266">
        <f t="shared" si="7"/>
        <v>3</v>
      </c>
      <c r="AL23" s="266">
        <f t="shared" si="7"/>
        <v>3</v>
      </c>
      <c r="AM23" s="266">
        <f t="shared" si="7"/>
        <v>3</v>
      </c>
      <c r="AN23" s="266">
        <f t="shared" si="7"/>
        <v>2</v>
      </c>
      <c r="AO23" s="266">
        <f t="shared" si="7"/>
        <v>0</v>
      </c>
      <c r="AP23" s="266">
        <f t="shared" si="7"/>
        <v>2</v>
      </c>
      <c r="AQ23" s="266">
        <f t="shared" si="7"/>
        <v>0</v>
      </c>
      <c r="AR23" s="197">
        <f t="shared" si="7"/>
        <v>3</v>
      </c>
      <c r="AS23" s="197">
        <f t="shared" si="7"/>
        <v>9</v>
      </c>
      <c r="AT23" s="197">
        <f t="shared" si="7"/>
        <v>4</v>
      </c>
      <c r="AU23" s="197">
        <f t="shared" si="7"/>
        <v>3</v>
      </c>
      <c r="AV23" s="197">
        <f t="shared" si="7"/>
        <v>3</v>
      </c>
      <c r="AW23" s="197">
        <f t="shared" si="7"/>
        <v>1</v>
      </c>
      <c r="AX23" s="197">
        <f t="shared" si="7"/>
        <v>3</v>
      </c>
      <c r="AY23" s="197">
        <f t="shared" si="7"/>
        <v>2</v>
      </c>
      <c r="AZ23" s="197">
        <f t="shared" si="7"/>
        <v>2</v>
      </c>
      <c r="BA23" s="197">
        <f t="shared" si="7"/>
        <v>4</v>
      </c>
      <c r="BB23" s="197">
        <f t="shared" si="7"/>
        <v>1</v>
      </c>
      <c r="BC23" s="197">
        <f t="shared" si="7"/>
        <v>6</v>
      </c>
      <c r="BD23" s="197">
        <f t="shared" si="7"/>
        <v>4</v>
      </c>
      <c r="BE23" s="197">
        <f t="shared" si="7"/>
        <v>3</v>
      </c>
      <c r="BF23" s="197">
        <f t="shared" si="7"/>
        <v>4</v>
      </c>
      <c r="BG23" s="197">
        <f t="shared" si="7"/>
        <v>2</v>
      </c>
      <c r="BH23" s="202">
        <f t="shared" si="7"/>
        <v>0</v>
      </c>
      <c r="BI23" s="197">
        <f t="shared" si="7"/>
        <v>2</v>
      </c>
      <c r="BJ23" s="197">
        <f t="shared" si="7"/>
        <v>5</v>
      </c>
      <c r="BK23" s="197">
        <f t="shared" si="7"/>
        <v>1</v>
      </c>
      <c r="BL23" s="197">
        <f t="shared" si="7"/>
        <v>7</v>
      </c>
      <c r="BM23" s="197">
        <f t="shared" si="7"/>
        <v>2</v>
      </c>
      <c r="BN23" s="197">
        <f t="shared" si="7"/>
        <v>1</v>
      </c>
      <c r="BO23" s="202">
        <f t="shared" si="7"/>
        <v>0</v>
      </c>
      <c r="BP23" s="633">
        <f t="shared" si="7"/>
        <v>78</v>
      </c>
      <c r="BQ23" s="634">
        <f t="shared" si="7"/>
        <v>41</v>
      </c>
      <c r="BR23" s="635">
        <f t="shared" si="7"/>
        <v>37</v>
      </c>
      <c r="BS23" s="175"/>
    </row>
    <row r="24" spans="2:70" ht="12.75"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202"/>
      <c r="AB24" s="197"/>
      <c r="AC24" s="197"/>
      <c r="AD24" s="197"/>
      <c r="AE24" s="197"/>
      <c r="AF24" s="197"/>
      <c r="AG24" s="197"/>
      <c r="AH24" s="202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202"/>
      <c r="BI24" s="197"/>
      <c r="BJ24" s="197"/>
      <c r="BK24" s="197"/>
      <c r="BL24" s="197"/>
      <c r="BM24" s="197"/>
      <c r="BN24" s="197"/>
      <c r="BO24" s="202"/>
      <c r="BP24" s="636"/>
      <c r="BQ24" s="636"/>
      <c r="BR24" s="636"/>
    </row>
    <row r="25" spans="2:67" ht="12.75"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202"/>
      <c r="AB25" s="197"/>
      <c r="AC25" s="197"/>
      <c r="AD25" s="197"/>
      <c r="AE25" s="197"/>
      <c r="AF25" s="197"/>
      <c r="AG25" s="197"/>
      <c r="AH25" s="202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202"/>
      <c r="BI25" s="197"/>
      <c r="BJ25" s="197"/>
      <c r="BK25" s="197"/>
      <c r="BL25" s="197"/>
      <c r="BM25" s="197"/>
      <c r="BN25" s="197"/>
      <c r="BO25" s="202"/>
    </row>
    <row r="26" spans="1:71" ht="12.75">
      <c r="A26" s="198" t="s">
        <v>13</v>
      </c>
      <c r="B26" s="424" t="s">
        <v>14</v>
      </c>
      <c r="C26" s="424"/>
      <c r="D26" s="426" t="s">
        <v>15</v>
      </c>
      <c r="E26" s="428"/>
      <c r="F26" s="426" t="s">
        <v>16</v>
      </c>
      <c r="G26" s="444"/>
      <c r="H26" s="445" t="s">
        <v>30</v>
      </c>
      <c r="I26" s="446"/>
      <c r="J26" s="637"/>
      <c r="K26" s="637"/>
      <c r="L26" s="637"/>
      <c r="M26" s="637"/>
      <c r="O26" s="200"/>
      <c r="P26" s="197"/>
      <c r="Q26" s="197"/>
      <c r="R26" s="197"/>
      <c r="S26" s="197"/>
      <c r="T26" s="197"/>
      <c r="U26" s="197"/>
      <c r="V26" s="197"/>
      <c r="AM26" s="638"/>
      <c r="AN26" s="276" t="s">
        <v>17</v>
      </c>
      <c r="AQ26" s="145"/>
      <c r="BS26" s="584"/>
    </row>
    <row r="27" spans="1:71" ht="12.75">
      <c r="A27" s="572" t="s">
        <v>71</v>
      </c>
      <c r="B27" s="573" t="s">
        <v>46</v>
      </c>
      <c r="C27" s="573"/>
      <c r="D27" s="639" t="s">
        <v>46</v>
      </c>
      <c r="E27" s="640"/>
      <c r="F27" s="639" t="s">
        <v>46</v>
      </c>
      <c r="G27" s="641"/>
      <c r="H27" s="642" t="s">
        <v>46</v>
      </c>
      <c r="I27" s="640"/>
      <c r="J27" s="643"/>
      <c r="K27" s="643"/>
      <c r="L27" s="643"/>
      <c r="M27" s="643"/>
      <c r="O27" s="201"/>
      <c r="P27" s="197"/>
      <c r="Q27" s="197"/>
      <c r="R27" s="197"/>
      <c r="S27" s="197"/>
      <c r="T27" s="197"/>
      <c r="U27" s="197"/>
      <c r="V27" s="197"/>
      <c r="AM27" s="644"/>
      <c r="AN27" s="276" t="s">
        <v>18</v>
      </c>
      <c r="AQ27" s="145"/>
      <c r="BS27" s="584"/>
    </row>
    <row r="28" spans="1:71" ht="12.75">
      <c r="A28" s="572" t="s">
        <v>12</v>
      </c>
      <c r="B28" s="645">
        <v>1</v>
      </c>
      <c r="C28" s="645"/>
      <c r="D28" s="646">
        <v>5</v>
      </c>
      <c r="E28" s="647"/>
      <c r="F28" s="648">
        <f>D28/B28</f>
        <v>5</v>
      </c>
      <c r="G28" s="649"/>
      <c r="H28" s="650">
        <v>0</v>
      </c>
      <c r="I28" s="651"/>
      <c r="J28" s="643"/>
      <c r="K28" s="643"/>
      <c r="L28" s="643"/>
      <c r="M28" s="643"/>
      <c r="O28" s="197"/>
      <c r="P28" s="197"/>
      <c r="Q28" s="197"/>
      <c r="R28" s="197"/>
      <c r="S28" s="197"/>
      <c r="T28" s="197"/>
      <c r="U28" s="197"/>
      <c r="V28" s="197"/>
      <c r="AQ28" s="145"/>
      <c r="BS28" s="584"/>
    </row>
    <row r="29" spans="1:9" ht="12.75">
      <c r="A29" s="652" t="s">
        <v>86</v>
      </c>
      <c r="B29" s="645">
        <v>7</v>
      </c>
      <c r="C29" s="645"/>
      <c r="D29" s="646">
        <v>15</v>
      </c>
      <c r="E29" s="647"/>
      <c r="F29" s="648">
        <f>D29/B29</f>
        <v>2.142857142857143</v>
      </c>
      <c r="G29" s="649"/>
      <c r="H29" s="653">
        <v>0</v>
      </c>
      <c r="I29" s="654"/>
    </row>
    <row r="31" spans="1:4" ht="12.75">
      <c r="A31" s="40" t="s">
        <v>21</v>
      </c>
      <c r="B31" s="40"/>
      <c r="D31" s="40"/>
    </row>
    <row r="32" spans="1:4" ht="12.75">
      <c r="A32" s="40" t="s">
        <v>48</v>
      </c>
      <c r="B32" s="40"/>
      <c r="D32" s="40"/>
    </row>
    <row r="33" spans="1:71" ht="12.75">
      <c r="A33" s="203" t="s">
        <v>31</v>
      </c>
      <c r="B33" s="40"/>
      <c r="D33" s="40"/>
      <c r="BS33" s="204"/>
    </row>
    <row r="34" ht="12.75">
      <c r="BS34" s="204"/>
    </row>
    <row r="35" ht="12.75">
      <c r="BS35" s="204"/>
    </row>
  </sheetData>
  <sheetProtection password="D114" sheet="1" objects="1" scenarios="1"/>
  <mergeCells count="24"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A1:BR2"/>
    <mergeCell ref="B3:J3"/>
    <mergeCell ref="P3:S3"/>
    <mergeCell ref="AI3:AQ3"/>
    <mergeCell ref="AV3:AZ3"/>
    <mergeCell ref="BP3:BP5"/>
    <mergeCell ref="BQ3:BQ5"/>
    <mergeCell ref="BR3:BR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3"/>
  <sheetViews>
    <sheetView zoomScale="90" zoomScaleNormal="90" zoomScalePageLayoutView="0" workbookViewId="0" topLeftCell="A1">
      <selection activeCell="BO17" sqref="BO17"/>
    </sheetView>
  </sheetViews>
  <sheetFormatPr defaultColWidth="9.140625" defaultRowHeight="12.75"/>
  <cols>
    <col min="1" max="1" width="17.140625" style="0" customWidth="1"/>
    <col min="2" max="7" width="3.00390625" style="0" customWidth="1"/>
    <col min="8" max="31" width="0" style="0" hidden="1" customWidth="1"/>
    <col min="32" max="37" width="3.00390625" style="0" customWidth="1"/>
    <col min="38" max="61" width="0" style="0" hidden="1" customWidth="1"/>
    <col min="62" max="62" width="7.57421875" style="0" customWidth="1"/>
    <col min="63" max="64" width="8.28125" style="0" customWidth="1"/>
    <col min="65" max="65" width="7.7109375" style="47" customWidth="1"/>
  </cols>
  <sheetData>
    <row r="1" spans="1:65" ht="15.75" customHeight="1" thickBot="1">
      <c r="A1" s="411" t="s">
        <v>51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  <c r="BH1" s="411"/>
      <c r="BI1" s="411"/>
      <c r="BJ1" s="411"/>
      <c r="BK1" s="411"/>
      <c r="BL1" s="411"/>
      <c r="BM1" s="46"/>
    </row>
    <row r="2" spans="1:65" ht="13.5" customHeight="1" thickBo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6"/>
    </row>
    <row r="3" spans="1:65" ht="13.5" customHeight="1" thickBot="1">
      <c r="A3" s="2" t="s">
        <v>0</v>
      </c>
      <c r="B3" s="412" t="s">
        <v>1</v>
      </c>
      <c r="C3" s="412"/>
      <c r="D3" s="412"/>
      <c r="E3" s="412"/>
      <c r="F3" s="412"/>
      <c r="G3" s="412"/>
      <c r="H3" s="4"/>
      <c r="I3" s="4"/>
      <c r="J3" s="4"/>
      <c r="K3" s="4"/>
      <c r="L3" s="4"/>
      <c r="M3" s="403" t="s">
        <v>1</v>
      </c>
      <c r="N3" s="403"/>
      <c r="O3" s="403"/>
      <c r="P3" s="403"/>
      <c r="Q3" s="4"/>
      <c r="R3" s="4"/>
      <c r="S3" s="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 t="s">
        <v>0</v>
      </c>
      <c r="AF3" s="412" t="s">
        <v>2</v>
      </c>
      <c r="AG3" s="412"/>
      <c r="AH3" s="412"/>
      <c r="AI3" s="412"/>
      <c r="AJ3" s="412"/>
      <c r="AK3" s="412"/>
      <c r="AL3" s="4"/>
      <c r="AM3" s="4"/>
      <c r="AN3" s="4"/>
      <c r="AO3" s="4"/>
      <c r="AP3" s="403" t="s">
        <v>2</v>
      </c>
      <c r="AQ3" s="403"/>
      <c r="AR3" s="403"/>
      <c r="AS3" s="403"/>
      <c r="AT3" s="403"/>
      <c r="AU3" s="4"/>
      <c r="AV3" s="4"/>
      <c r="AW3" s="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413" t="s">
        <v>47</v>
      </c>
      <c r="BK3" s="414" t="s">
        <v>3</v>
      </c>
      <c r="BL3" s="415" t="s">
        <v>4</v>
      </c>
      <c r="BM3" s="46"/>
    </row>
    <row r="4" spans="1:65" ht="13.5" thickBot="1">
      <c r="A4" s="6" t="s">
        <v>5</v>
      </c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75"/>
      <c r="AF4" s="7" t="s">
        <v>0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413"/>
      <c r="BK4" s="414"/>
      <c r="BL4" s="415"/>
      <c r="BM4" s="46"/>
    </row>
    <row r="5" spans="1:65" ht="13.5" thickBot="1">
      <c r="A5" s="10"/>
      <c r="B5" s="11">
        <v>1</v>
      </c>
      <c r="C5" s="12">
        <f>B5+1</f>
        <v>2</v>
      </c>
      <c r="D5" s="12">
        <f>C5+1</f>
        <v>3</v>
      </c>
      <c r="E5" s="12">
        <f>D5+1</f>
        <v>4</v>
      </c>
      <c r="F5" s="12">
        <f>E5+1</f>
        <v>5</v>
      </c>
      <c r="G5" s="12">
        <v>6</v>
      </c>
      <c r="H5" s="12" t="e">
        <f>#REF!+1</f>
        <v>#REF!</v>
      </c>
      <c r="I5" s="12" t="e">
        <f aca="true" t="shared" si="0" ref="I5:S5">H5+1</f>
        <v>#REF!</v>
      </c>
      <c r="J5" s="12" t="e">
        <f t="shared" si="0"/>
        <v>#REF!</v>
      </c>
      <c r="K5" s="12" t="e">
        <f t="shared" si="0"/>
        <v>#REF!</v>
      </c>
      <c r="L5" s="12" t="e">
        <f t="shared" si="0"/>
        <v>#REF!</v>
      </c>
      <c r="M5" s="12" t="e">
        <f t="shared" si="0"/>
        <v>#REF!</v>
      </c>
      <c r="N5" s="12" t="e">
        <f t="shared" si="0"/>
        <v>#REF!</v>
      </c>
      <c r="O5" s="12" t="e">
        <f t="shared" si="0"/>
        <v>#REF!</v>
      </c>
      <c r="P5" s="12" t="e">
        <f t="shared" si="0"/>
        <v>#REF!</v>
      </c>
      <c r="Q5" s="12" t="e">
        <f t="shared" si="0"/>
        <v>#REF!</v>
      </c>
      <c r="R5" s="12" t="e">
        <f t="shared" si="0"/>
        <v>#REF!</v>
      </c>
      <c r="S5" s="76" t="e">
        <f t="shared" si="0"/>
        <v>#REF!</v>
      </c>
      <c r="T5" s="77">
        <v>19</v>
      </c>
      <c r="U5" s="77">
        <v>20</v>
      </c>
      <c r="V5" s="77">
        <v>21</v>
      </c>
      <c r="W5" s="12">
        <v>22</v>
      </c>
      <c r="X5" s="78">
        <v>23</v>
      </c>
      <c r="Y5" s="13">
        <v>24</v>
      </c>
      <c r="Z5" s="13">
        <v>25</v>
      </c>
      <c r="AA5" s="13">
        <v>26</v>
      </c>
      <c r="AB5" s="13">
        <v>27</v>
      </c>
      <c r="AC5" s="13">
        <v>28</v>
      </c>
      <c r="AD5" s="13">
        <v>29</v>
      </c>
      <c r="AE5" s="79">
        <v>30</v>
      </c>
      <c r="AF5" s="11">
        <v>1</v>
      </c>
      <c r="AG5" s="12">
        <f>AF5+1</f>
        <v>2</v>
      </c>
      <c r="AH5" s="12">
        <f>AG5+1</f>
        <v>3</v>
      </c>
      <c r="AI5" s="12">
        <f>AH5+1</f>
        <v>4</v>
      </c>
      <c r="AJ5" s="12">
        <f>AI5+1</f>
        <v>5</v>
      </c>
      <c r="AK5" s="12">
        <v>6</v>
      </c>
      <c r="AL5" s="12" t="e">
        <f>#REF!+1</f>
        <v>#REF!</v>
      </c>
      <c r="AM5" s="12" t="e">
        <f aca="true" t="shared" si="1" ref="AM5:AW5">AL5+1</f>
        <v>#REF!</v>
      </c>
      <c r="AN5" s="12" t="e">
        <f t="shared" si="1"/>
        <v>#REF!</v>
      </c>
      <c r="AO5" s="12" t="e">
        <f t="shared" si="1"/>
        <v>#REF!</v>
      </c>
      <c r="AP5" s="12" t="e">
        <f t="shared" si="1"/>
        <v>#REF!</v>
      </c>
      <c r="AQ5" s="12" t="e">
        <f t="shared" si="1"/>
        <v>#REF!</v>
      </c>
      <c r="AR5" s="12" t="e">
        <f t="shared" si="1"/>
        <v>#REF!</v>
      </c>
      <c r="AS5" s="12" t="e">
        <f t="shared" si="1"/>
        <v>#REF!</v>
      </c>
      <c r="AT5" s="12" t="e">
        <f t="shared" si="1"/>
        <v>#REF!</v>
      </c>
      <c r="AU5" s="12" t="e">
        <f t="shared" si="1"/>
        <v>#REF!</v>
      </c>
      <c r="AV5" s="12" t="e">
        <f t="shared" si="1"/>
        <v>#REF!</v>
      </c>
      <c r="AW5" s="76" t="e">
        <f t="shared" si="1"/>
        <v>#REF!</v>
      </c>
      <c r="AX5" s="12">
        <v>19</v>
      </c>
      <c r="AY5" s="12">
        <v>20</v>
      </c>
      <c r="AZ5" s="12">
        <v>21</v>
      </c>
      <c r="BA5" s="76">
        <v>22</v>
      </c>
      <c r="BB5" s="80">
        <v>23</v>
      </c>
      <c r="BC5" s="43">
        <v>24</v>
      </c>
      <c r="BD5" s="43">
        <v>25</v>
      </c>
      <c r="BE5" s="43">
        <v>26</v>
      </c>
      <c r="BF5" s="43">
        <v>27</v>
      </c>
      <c r="BG5" s="43">
        <v>28</v>
      </c>
      <c r="BH5" s="43">
        <v>29</v>
      </c>
      <c r="BI5" s="80">
        <v>30</v>
      </c>
      <c r="BJ5" s="413"/>
      <c r="BK5" s="414"/>
      <c r="BL5" s="415"/>
      <c r="BM5" s="46"/>
    </row>
    <row r="6" spans="1:65" ht="12.75">
      <c r="A6" s="35" t="s">
        <v>29</v>
      </c>
      <c r="B6" s="81">
        <v>3</v>
      </c>
      <c r="C6" s="82">
        <v>3</v>
      </c>
      <c r="D6" s="83">
        <v>0</v>
      </c>
      <c r="E6" s="143">
        <v>0</v>
      </c>
      <c r="F6" s="83"/>
      <c r="G6" s="83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84"/>
      <c r="T6" s="17"/>
      <c r="U6" s="85"/>
      <c r="V6" s="85"/>
      <c r="W6" s="17"/>
      <c r="X6" s="17"/>
      <c r="Y6" s="17"/>
      <c r="Z6" s="17"/>
      <c r="AA6" s="17"/>
      <c r="AB6" s="17"/>
      <c r="AC6" s="17"/>
      <c r="AD6" s="17"/>
      <c r="AE6" s="101"/>
      <c r="AF6" s="98">
        <v>1</v>
      </c>
      <c r="AG6" s="87">
        <v>3</v>
      </c>
      <c r="AH6" s="87">
        <v>1</v>
      </c>
      <c r="AI6" s="99">
        <v>0</v>
      </c>
      <c r="AJ6" s="88"/>
      <c r="AK6" s="88"/>
      <c r="AL6" s="17"/>
      <c r="AM6" s="89">
        <v>5</v>
      </c>
      <c r="AN6" s="89">
        <v>2</v>
      </c>
      <c r="AO6" s="89">
        <v>1</v>
      </c>
      <c r="AP6" s="89">
        <v>1</v>
      </c>
      <c r="AQ6" s="17"/>
      <c r="AR6" s="18">
        <v>1</v>
      </c>
      <c r="AS6" s="17"/>
      <c r="AT6" s="17"/>
      <c r="AU6" s="18">
        <v>3</v>
      </c>
      <c r="AV6" s="18">
        <v>1</v>
      </c>
      <c r="AW6" s="90">
        <v>5</v>
      </c>
      <c r="AX6" s="18">
        <v>1</v>
      </c>
      <c r="AY6" s="85"/>
      <c r="AZ6" s="91">
        <v>3</v>
      </c>
      <c r="BA6" s="91">
        <v>1</v>
      </c>
      <c r="BB6" s="85"/>
      <c r="BC6" s="91">
        <v>1</v>
      </c>
      <c r="BD6" s="91">
        <v>3</v>
      </c>
      <c r="BE6" s="91">
        <v>1</v>
      </c>
      <c r="BF6" s="91">
        <v>2</v>
      </c>
      <c r="BG6" s="85"/>
      <c r="BH6" s="85"/>
      <c r="BI6" s="85"/>
      <c r="BJ6" s="357">
        <f aca="true" t="shared" si="2" ref="BJ6:BJ23">SUM(B6:G6,AF6:AK6)</f>
        <v>11</v>
      </c>
      <c r="BK6" s="92">
        <f aca="true" t="shared" si="3" ref="BK6:BK23">SUM(B6:G6)</f>
        <v>6</v>
      </c>
      <c r="BL6" s="93">
        <f aca="true" t="shared" si="4" ref="BL6:BL23">SUM(AF6:AK6)</f>
        <v>5</v>
      </c>
      <c r="BM6" s="139" t="s">
        <v>52</v>
      </c>
    </row>
    <row r="7" spans="1:65" ht="12.75">
      <c r="A7" s="35" t="s">
        <v>28</v>
      </c>
      <c r="B7" s="94">
        <v>0</v>
      </c>
      <c r="C7" s="95">
        <v>1</v>
      </c>
      <c r="D7" s="96">
        <v>0</v>
      </c>
      <c r="E7" s="96">
        <v>0</v>
      </c>
      <c r="F7" s="97"/>
      <c r="G7" s="9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84"/>
      <c r="T7" s="17"/>
      <c r="U7" s="85"/>
      <c r="V7" s="85"/>
      <c r="W7" s="17"/>
      <c r="X7" s="17"/>
      <c r="Y7" s="17"/>
      <c r="Z7" s="17"/>
      <c r="AA7" s="17"/>
      <c r="AB7" s="17"/>
      <c r="AC7" s="17"/>
      <c r="AD7" s="17"/>
      <c r="AE7" s="101"/>
      <c r="AF7" s="98">
        <v>1</v>
      </c>
      <c r="AG7" s="87">
        <v>2</v>
      </c>
      <c r="AH7" s="87">
        <v>3</v>
      </c>
      <c r="AI7" s="99">
        <v>0</v>
      </c>
      <c r="AJ7" s="99"/>
      <c r="AK7" s="99"/>
      <c r="AL7" s="89">
        <v>2</v>
      </c>
      <c r="AM7" s="89">
        <v>2</v>
      </c>
      <c r="AN7" s="17"/>
      <c r="AO7" s="18">
        <v>1</v>
      </c>
      <c r="AP7" s="17" t="s">
        <v>44</v>
      </c>
      <c r="AQ7" s="18">
        <v>1</v>
      </c>
      <c r="AR7" s="18">
        <v>1</v>
      </c>
      <c r="AS7" s="17"/>
      <c r="AT7" s="17" t="s">
        <v>44</v>
      </c>
      <c r="AU7" s="17" t="s">
        <v>44</v>
      </c>
      <c r="AV7" s="17" t="s">
        <v>44</v>
      </c>
      <c r="AW7" s="84" t="s">
        <v>44</v>
      </c>
      <c r="AX7" s="18">
        <v>2</v>
      </c>
      <c r="AY7" s="91">
        <v>2</v>
      </c>
      <c r="AZ7" s="85" t="s">
        <v>44</v>
      </c>
      <c r="BA7" s="85" t="s">
        <v>44</v>
      </c>
      <c r="BB7" s="85" t="s">
        <v>0</v>
      </c>
      <c r="BC7" s="85" t="s">
        <v>44</v>
      </c>
      <c r="BD7" s="85" t="s">
        <v>44</v>
      </c>
      <c r="BE7" s="85" t="s">
        <v>44</v>
      </c>
      <c r="BF7" s="91">
        <v>2</v>
      </c>
      <c r="BG7" s="91">
        <v>1</v>
      </c>
      <c r="BH7" s="91">
        <v>1</v>
      </c>
      <c r="BI7" s="85"/>
      <c r="BJ7" s="356">
        <f t="shared" si="2"/>
        <v>7</v>
      </c>
      <c r="BK7" s="92">
        <f t="shared" si="3"/>
        <v>1</v>
      </c>
      <c r="BL7" s="93">
        <f t="shared" si="4"/>
        <v>6</v>
      </c>
      <c r="BM7" s="139" t="s">
        <v>53</v>
      </c>
    </row>
    <row r="8" spans="1:65" ht="12.75">
      <c r="A8" s="14" t="s">
        <v>8</v>
      </c>
      <c r="B8" s="94">
        <v>0</v>
      </c>
      <c r="C8" s="97">
        <v>0</v>
      </c>
      <c r="D8" s="97">
        <v>0</v>
      </c>
      <c r="E8" s="96">
        <v>0</v>
      </c>
      <c r="F8" s="96"/>
      <c r="G8" s="100"/>
      <c r="H8" s="85"/>
      <c r="I8" s="17"/>
      <c r="J8" s="17"/>
      <c r="K8" s="17"/>
      <c r="L8" s="17"/>
      <c r="M8" s="17"/>
      <c r="N8" s="17"/>
      <c r="O8" s="17"/>
      <c r="P8" s="17"/>
      <c r="Q8" s="17"/>
      <c r="R8" s="17"/>
      <c r="S8" s="84"/>
      <c r="T8" s="17"/>
      <c r="U8" s="85"/>
      <c r="V8" s="85"/>
      <c r="W8" s="17"/>
      <c r="X8" s="17"/>
      <c r="Y8" s="17"/>
      <c r="Z8" s="17"/>
      <c r="AA8" s="17"/>
      <c r="AB8" s="17"/>
      <c r="AC8" s="17"/>
      <c r="AD8" s="17"/>
      <c r="AE8" s="101"/>
      <c r="AF8" s="98">
        <v>1</v>
      </c>
      <c r="AG8" s="103">
        <v>0</v>
      </c>
      <c r="AH8" s="99">
        <v>0</v>
      </c>
      <c r="AI8" s="87">
        <v>1</v>
      </c>
      <c r="AJ8" s="99"/>
      <c r="AK8" s="102"/>
      <c r="AL8" s="17"/>
      <c r="AM8" s="89">
        <v>1</v>
      </c>
      <c r="AN8" s="17"/>
      <c r="AO8" s="17"/>
      <c r="AP8" s="89">
        <v>2</v>
      </c>
      <c r="AQ8" s="17"/>
      <c r="AR8" s="17"/>
      <c r="AS8" s="17"/>
      <c r="AT8" s="17"/>
      <c r="AU8" s="17"/>
      <c r="AV8" s="17"/>
      <c r="AW8" s="84"/>
      <c r="AX8" s="17"/>
      <c r="AY8" s="85"/>
      <c r="AZ8" s="85"/>
      <c r="BA8" s="91">
        <v>1</v>
      </c>
      <c r="BB8" s="85"/>
      <c r="BC8" s="85"/>
      <c r="BD8" s="91">
        <v>1</v>
      </c>
      <c r="BE8" s="85"/>
      <c r="BF8" s="91">
        <v>2</v>
      </c>
      <c r="BG8" s="85"/>
      <c r="BH8" s="85"/>
      <c r="BI8" s="85"/>
      <c r="BJ8" s="22">
        <f t="shared" si="2"/>
        <v>2</v>
      </c>
      <c r="BK8" s="92">
        <f t="shared" si="3"/>
        <v>0</v>
      </c>
      <c r="BL8" s="93">
        <f t="shared" si="4"/>
        <v>2</v>
      </c>
      <c r="BM8" s="44" t="s">
        <v>62</v>
      </c>
    </row>
    <row r="9" spans="1:65" ht="12.75">
      <c r="A9" s="14" t="s">
        <v>26</v>
      </c>
      <c r="B9" s="81">
        <v>1</v>
      </c>
      <c r="C9" s="42" t="s">
        <v>44</v>
      </c>
      <c r="D9" s="42" t="s">
        <v>44</v>
      </c>
      <c r="E9" s="42" t="s">
        <v>44</v>
      </c>
      <c r="F9" s="96"/>
      <c r="G9" s="100"/>
      <c r="H9" s="85"/>
      <c r="I9" s="17"/>
      <c r="J9" s="17"/>
      <c r="K9" s="17"/>
      <c r="L9" s="17"/>
      <c r="M9" s="17"/>
      <c r="N9" s="17"/>
      <c r="O9" s="17"/>
      <c r="P9" s="17"/>
      <c r="Q9" s="17"/>
      <c r="R9" s="17"/>
      <c r="S9" s="84"/>
      <c r="T9" s="17"/>
      <c r="U9" s="85"/>
      <c r="V9" s="85"/>
      <c r="W9" s="17"/>
      <c r="X9" s="17"/>
      <c r="Y9" s="17"/>
      <c r="Z9" s="17"/>
      <c r="AA9" s="17"/>
      <c r="AB9" s="17"/>
      <c r="AC9" s="17"/>
      <c r="AD9" s="17"/>
      <c r="AE9" s="101"/>
      <c r="AF9" s="86">
        <v>0</v>
      </c>
      <c r="AG9" s="42" t="s">
        <v>44</v>
      </c>
      <c r="AH9" s="42" t="s">
        <v>44</v>
      </c>
      <c r="AI9" s="42" t="s">
        <v>44</v>
      </c>
      <c r="AJ9" s="103"/>
      <c r="AK9" s="102"/>
      <c r="AL9" s="17"/>
      <c r="AM9" s="89"/>
      <c r="AN9" s="17"/>
      <c r="AO9" s="17"/>
      <c r="AP9" s="89"/>
      <c r="AQ9" s="17"/>
      <c r="AR9" s="17"/>
      <c r="AS9" s="17"/>
      <c r="AT9" s="17"/>
      <c r="AU9" s="17"/>
      <c r="AV9" s="17"/>
      <c r="AW9" s="84"/>
      <c r="AX9" s="17"/>
      <c r="AY9" s="85"/>
      <c r="AZ9" s="85"/>
      <c r="BA9" s="91"/>
      <c r="BB9" s="85"/>
      <c r="BC9" s="85"/>
      <c r="BD9" s="91"/>
      <c r="BE9" s="85"/>
      <c r="BF9" s="91"/>
      <c r="BG9" s="85"/>
      <c r="BH9" s="85"/>
      <c r="BI9" s="85"/>
      <c r="BJ9" s="22">
        <f>SUM(B9:G9,AF9:AK9)</f>
        <v>1</v>
      </c>
      <c r="BK9" s="92">
        <f>SUM(B9:G9)</f>
        <v>1</v>
      </c>
      <c r="BL9" s="93">
        <f>SUM(AF9:AK9)</f>
        <v>0</v>
      </c>
      <c r="BM9" s="44" t="s">
        <v>56</v>
      </c>
    </row>
    <row r="10" spans="1:65" ht="12.75">
      <c r="A10" s="14" t="s">
        <v>32</v>
      </c>
      <c r="B10" s="42" t="s">
        <v>44</v>
      </c>
      <c r="C10" s="42" t="s">
        <v>44</v>
      </c>
      <c r="D10" s="95">
        <v>1</v>
      </c>
      <c r="E10" s="95">
        <v>1</v>
      </c>
      <c r="F10" s="96"/>
      <c r="G10" s="9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84"/>
      <c r="T10" s="17"/>
      <c r="U10" s="85"/>
      <c r="V10" s="85"/>
      <c r="W10" s="17"/>
      <c r="X10" s="17"/>
      <c r="Y10" s="17"/>
      <c r="Z10" s="17"/>
      <c r="AA10" s="17"/>
      <c r="AB10" s="17"/>
      <c r="AC10" s="17"/>
      <c r="AD10" s="17"/>
      <c r="AE10" s="101"/>
      <c r="AF10" s="41" t="s">
        <v>44</v>
      </c>
      <c r="AG10" s="42" t="s">
        <v>44</v>
      </c>
      <c r="AH10" s="72">
        <v>0</v>
      </c>
      <c r="AI10" s="99">
        <v>0</v>
      </c>
      <c r="AJ10" s="72"/>
      <c r="AK10" s="99"/>
      <c r="AL10" s="17"/>
      <c r="AM10" s="17"/>
      <c r="AN10" s="18">
        <v>1</v>
      </c>
      <c r="AO10" s="17"/>
      <c r="AP10" s="17"/>
      <c r="AQ10" s="18">
        <v>1</v>
      </c>
      <c r="AR10" s="17"/>
      <c r="AS10" s="18">
        <v>1</v>
      </c>
      <c r="AT10" s="18">
        <v>1</v>
      </c>
      <c r="AU10" s="18">
        <v>2</v>
      </c>
      <c r="AV10" s="17"/>
      <c r="AW10" s="84"/>
      <c r="AX10" s="17"/>
      <c r="AY10" s="91">
        <v>1</v>
      </c>
      <c r="AZ10" s="85"/>
      <c r="BA10" s="85"/>
      <c r="BB10" s="85"/>
      <c r="BC10" s="85"/>
      <c r="BD10" s="91">
        <v>2</v>
      </c>
      <c r="BE10" s="85"/>
      <c r="BF10" s="85"/>
      <c r="BG10" s="85"/>
      <c r="BH10" s="85"/>
      <c r="BI10" s="85"/>
      <c r="BJ10" s="22">
        <f t="shared" si="2"/>
        <v>2</v>
      </c>
      <c r="BK10" s="92">
        <f t="shared" si="3"/>
        <v>2</v>
      </c>
      <c r="BL10" s="93">
        <f t="shared" si="4"/>
        <v>0</v>
      </c>
      <c r="BM10" s="44" t="s">
        <v>59</v>
      </c>
    </row>
    <row r="11" spans="1:65" ht="12.75">
      <c r="A11" s="49" t="s">
        <v>37</v>
      </c>
      <c r="B11" s="81">
        <v>2</v>
      </c>
      <c r="C11" s="42" t="s">
        <v>44</v>
      </c>
      <c r="D11" s="95">
        <v>1</v>
      </c>
      <c r="E11" s="95">
        <v>1</v>
      </c>
      <c r="F11" s="96"/>
      <c r="G11" s="100"/>
      <c r="H11" s="85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84"/>
      <c r="T11" s="17"/>
      <c r="U11" s="85"/>
      <c r="V11" s="85"/>
      <c r="W11" s="17"/>
      <c r="X11" s="17"/>
      <c r="Y11" s="17"/>
      <c r="Z11" s="17"/>
      <c r="AA11" s="17"/>
      <c r="AB11" s="17"/>
      <c r="AC11" s="17"/>
      <c r="AD11" s="17"/>
      <c r="AE11" s="101"/>
      <c r="AF11" s="98">
        <v>2</v>
      </c>
      <c r="AG11" s="42" t="s">
        <v>44</v>
      </c>
      <c r="AH11" s="103">
        <v>0</v>
      </c>
      <c r="AI11" s="17">
        <v>0</v>
      </c>
      <c r="AJ11" s="99"/>
      <c r="AK11" s="102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84"/>
      <c r="AX11" s="17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22">
        <f t="shared" si="2"/>
        <v>6</v>
      </c>
      <c r="BK11" s="92">
        <f t="shared" si="3"/>
        <v>4</v>
      </c>
      <c r="BL11" s="93">
        <f t="shared" si="4"/>
        <v>2</v>
      </c>
      <c r="BM11" s="44" t="s">
        <v>57</v>
      </c>
    </row>
    <row r="12" spans="1:65" ht="12.75">
      <c r="A12" s="48" t="s">
        <v>9</v>
      </c>
      <c r="B12" s="94">
        <v>0</v>
      </c>
      <c r="C12" s="95">
        <v>1</v>
      </c>
      <c r="D12" s="42" t="s">
        <v>44</v>
      </c>
      <c r="E12" s="96">
        <v>0</v>
      </c>
      <c r="F12" s="96"/>
      <c r="G12" s="9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84"/>
      <c r="T12" s="17"/>
      <c r="U12" s="85"/>
      <c r="V12" s="85"/>
      <c r="W12" s="17"/>
      <c r="X12" s="17"/>
      <c r="Y12" s="17"/>
      <c r="Z12" s="17"/>
      <c r="AA12" s="17"/>
      <c r="AB12" s="17"/>
      <c r="AC12" s="17"/>
      <c r="AD12" s="17"/>
      <c r="AE12" s="101"/>
      <c r="AF12" s="86">
        <v>0</v>
      </c>
      <c r="AG12" s="103">
        <v>0</v>
      </c>
      <c r="AH12" s="42" t="s">
        <v>44</v>
      </c>
      <c r="AI12" s="87">
        <v>1</v>
      </c>
      <c r="AJ12" s="99"/>
      <c r="AK12" s="99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84"/>
      <c r="AX12" s="17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22">
        <f t="shared" si="2"/>
        <v>2</v>
      </c>
      <c r="BK12" s="92">
        <f t="shared" si="3"/>
        <v>1</v>
      </c>
      <c r="BL12" s="93">
        <f t="shared" si="4"/>
        <v>1</v>
      </c>
      <c r="BM12" s="44" t="s">
        <v>61</v>
      </c>
    </row>
    <row r="13" spans="1:65" ht="12.75">
      <c r="A13" s="35" t="s">
        <v>27</v>
      </c>
      <c r="B13" s="94">
        <v>0</v>
      </c>
      <c r="C13" s="95">
        <v>1</v>
      </c>
      <c r="D13" s="95">
        <v>4</v>
      </c>
      <c r="E13" s="97">
        <v>0</v>
      </c>
      <c r="F13" s="97"/>
      <c r="G13" s="24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84"/>
      <c r="T13" s="17"/>
      <c r="U13" s="85"/>
      <c r="V13" s="85"/>
      <c r="W13" s="17"/>
      <c r="X13" s="17"/>
      <c r="Y13" s="17"/>
      <c r="Z13" s="17"/>
      <c r="AA13" s="17"/>
      <c r="AB13" s="17"/>
      <c r="AC13" s="17"/>
      <c r="AD13" s="17"/>
      <c r="AE13" s="101"/>
      <c r="AF13" s="86">
        <v>0</v>
      </c>
      <c r="AG13" s="103">
        <v>0</v>
      </c>
      <c r="AH13" s="99">
        <v>0</v>
      </c>
      <c r="AI13" s="24">
        <v>0</v>
      </c>
      <c r="AJ13" s="99"/>
      <c r="AK13" s="24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84"/>
      <c r="AX13" s="17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22">
        <f>SUM(B13:G13,AF13:AK13)</f>
        <v>5</v>
      </c>
      <c r="BK13" s="92">
        <f>SUM(B13:G13)</f>
        <v>5</v>
      </c>
      <c r="BL13" s="93">
        <f>SUM(AF13:AK13)</f>
        <v>0</v>
      </c>
      <c r="BM13" s="44" t="s">
        <v>55</v>
      </c>
    </row>
    <row r="14" spans="1:65" ht="12.75">
      <c r="A14" s="14" t="s">
        <v>24</v>
      </c>
      <c r="B14" s="42" t="s">
        <v>44</v>
      </c>
      <c r="C14" s="42" t="s">
        <v>44</v>
      </c>
      <c r="D14" s="42" t="s">
        <v>44</v>
      </c>
      <c r="E14" s="42" t="s">
        <v>44</v>
      </c>
      <c r="F14" s="102"/>
      <c r="G14" s="9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84"/>
      <c r="T14" s="17"/>
      <c r="U14" s="85"/>
      <c r="V14" s="85"/>
      <c r="W14" s="17"/>
      <c r="X14" s="17"/>
      <c r="Y14" s="17"/>
      <c r="Z14" s="17"/>
      <c r="AA14" s="17"/>
      <c r="AB14" s="17"/>
      <c r="AC14" s="17"/>
      <c r="AD14" s="17"/>
      <c r="AE14" s="101"/>
      <c r="AF14" s="41" t="s">
        <v>44</v>
      </c>
      <c r="AG14" s="42" t="s">
        <v>44</v>
      </c>
      <c r="AH14" s="42" t="s">
        <v>44</v>
      </c>
      <c r="AI14" s="42" t="s">
        <v>44</v>
      </c>
      <c r="AJ14" s="102"/>
      <c r="AK14" s="17"/>
      <c r="AL14" s="17"/>
      <c r="AM14" s="89">
        <v>1</v>
      </c>
      <c r="AN14" s="17"/>
      <c r="AO14" s="17"/>
      <c r="AP14" s="17"/>
      <c r="AQ14" s="17"/>
      <c r="AR14" s="17"/>
      <c r="AS14" s="17"/>
      <c r="AT14" s="17"/>
      <c r="AU14" s="17"/>
      <c r="AV14" s="17"/>
      <c r="AW14" s="90">
        <v>1</v>
      </c>
      <c r="AX14" s="17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22">
        <f t="shared" si="2"/>
        <v>0</v>
      </c>
      <c r="BK14" s="92">
        <f t="shared" si="3"/>
        <v>0</v>
      </c>
      <c r="BL14" s="93">
        <f t="shared" si="4"/>
        <v>0</v>
      </c>
      <c r="BM14" s="44" t="s">
        <v>46</v>
      </c>
    </row>
    <row r="15" spans="1:65" ht="14.25">
      <c r="A15" s="14" t="s">
        <v>23</v>
      </c>
      <c r="B15" s="61" t="s">
        <v>43</v>
      </c>
      <c r="C15" s="61" t="s">
        <v>43</v>
      </c>
      <c r="D15" s="61" t="s">
        <v>43</v>
      </c>
      <c r="E15" s="61" t="s">
        <v>43</v>
      </c>
      <c r="F15" s="96"/>
      <c r="G15" s="104"/>
      <c r="H15" s="8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84"/>
      <c r="T15" s="17"/>
      <c r="U15" s="85"/>
      <c r="V15" s="85"/>
      <c r="W15" s="17"/>
      <c r="X15" s="17"/>
      <c r="Y15" s="17"/>
      <c r="Z15" s="17"/>
      <c r="AA15" s="17"/>
      <c r="AB15" s="17"/>
      <c r="AC15" s="17"/>
      <c r="AD15" s="17"/>
      <c r="AE15" s="101"/>
      <c r="AF15" s="137" t="s">
        <v>43</v>
      </c>
      <c r="AG15" s="87">
        <v>1</v>
      </c>
      <c r="AH15" s="61" t="s">
        <v>43</v>
      </c>
      <c r="AI15" s="61" t="s">
        <v>43</v>
      </c>
      <c r="AJ15" s="99"/>
      <c r="AK15" s="99"/>
      <c r="AL15" s="17"/>
      <c r="AM15" s="17"/>
      <c r="AN15" s="17"/>
      <c r="AO15" s="18">
        <v>1</v>
      </c>
      <c r="AP15" s="17"/>
      <c r="AQ15" s="17"/>
      <c r="AR15" s="17"/>
      <c r="AS15" s="17"/>
      <c r="AT15" s="17"/>
      <c r="AU15" s="17"/>
      <c r="AV15" s="17"/>
      <c r="AW15" s="84"/>
      <c r="AX15" s="17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22">
        <f>SUM(B15:G15,AF15:AK15)</f>
        <v>1</v>
      </c>
      <c r="BK15" s="92">
        <f>SUM(B15:G15)</f>
        <v>0</v>
      </c>
      <c r="BL15" s="93">
        <f>SUM(AF15:AK15)</f>
        <v>1</v>
      </c>
      <c r="BM15" s="44" t="s">
        <v>63</v>
      </c>
    </row>
    <row r="16" spans="1:65" ht="12.75">
      <c r="A16" s="14" t="s">
        <v>34</v>
      </c>
      <c r="B16" s="42" t="s">
        <v>44</v>
      </c>
      <c r="C16" s="97">
        <v>0</v>
      </c>
      <c r="D16" s="95">
        <v>1</v>
      </c>
      <c r="E16" s="95">
        <v>2</v>
      </c>
      <c r="F16" s="97"/>
      <c r="G16" s="9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84"/>
      <c r="T16" s="17"/>
      <c r="U16" s="85"/>
      <c r="V16" s="85"/>
      <c r="W16" s="17"/>
      <c r="X16" s="17"/>
      <c r="Y16" s="17"/>
      <c r="Z16" s="17"/>
      <c r="AA16" s="17"/>
      <c r="AB16" s="17"/>
      <c r="AC16" s="17"/>
      <c r="AD16" s="17"/>
      <c r="AE16" s="101"/>
      <c r="AF16" s="41" t="s">
        <v>44</v>
      </c>
      <c r="AG16" s="103">
        <v>0</v>
      </c>
      <c r="AH16" s="103">
        <v>0</v>
      </c>
      <c r="AI16" s="99">
        <v>0</v>
      </c>
      <c r="AJ16" s="99"/>
      <c r="AK16" s="99"/>
      <c r="AL16" s="89">
        <v>1</v>
      </c>
      <c r="AM16" s="89">
        <v>1</v>
      </c>
      <c r="AN16" s="18">
        <v>2</v>
      </c>
      <c r="AO16" s="17"/>
      <c r="AP16" s="17"/>
      <c r="AQ16" s="17"/>
      <c r="AR16" s="18">
        <v>1</v>
      </c>
      <c r="AS16" s="18">
        <v>2</v>
      </c>
      <c r="AT16" s="18">
        <v>2</v>
      </c>
      <c r="AU16" s="18">
        <v>1</v>
      </c>
      <c r="AV16" s="17"/>
      <c r="AW16" s="90">
        <v>1</v>
      </c>
      <c r="AX16" s="18">
        <v>1</v>
      </c>
      <c r="AY16" s="91">
        <v>1</v>
      </c>
      <c r="AZ16" s="91">
        <v>1</v>
      </c>
      <c r="BA16" s="85"/>
      <c r="BB16" s="85"/>
      <c r="BC16" s="91">
        <v>1</v>
      </c>
      <c r="BD16" s="91">
        <v>1</v>
      </c>
      <c r="BE16" s="85"/>
      <c r="BF16" s="91">
        <v>1</v>
      </c>
      <c r="BG16" s="91">
        <v>1</v>
      </c>
      <c r="BH16" s="85"/>
      <c r="BI16" s="85"/>
      <c r="BJ16" s="22">
        <f t="shared" si="2"/>
        <v>3</v>
      </c>
      <c r="BK16" s="92">
        <f t="shared" si="3"/>
        <v>3</v>
      </c>
      <c r="BL16" s="93">
        <f t="shared" si="4"/>
        <v>0</v>
      </c>
      <c r="BM16" s="44" t="s">
        <v>58</v>
      </c>
    </row>
    <row r="17" spans="1:65" ht="12.75">
      <c r="A17" s="14" t="s">
        <v>36</v>
      </c>
      <c r="B17" s="94">
        <v>0</v>
      </c>
      <c r="C17" s="97">
        <v>0</v>
      </c>
      <c r="D17" s="42" t="s">
        <v>44</v>
      </c>
      <c r="E17" s="42" t="s">
        <v>44</v>
      </c>
      <c r="F17" s="96"/>
      <c r="G17" s="9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84"/>
      <c r="T17" s="17"/>
      <c r="U17" s="85"/>
      <c r="V17" s="85"/>
      <c r="W17" s="17"/>
      <c r="X17" s="17"/>
      <c r="Y17" s="17"/>
      <c r="Z17" s="17"/>
      <c r="AA17" s="17"/>
      <c r="AB17" s="17"/>
      <c r="AC17" s="17"/>
      <c r="AD17" s="17"/>
      <c r="AE17" s="101"/>
      <c r="AF17" s="86">
        <v>0</v>
      </c>
      <c r="AG17" s="103">
        <v>0</v>
      </c>
      <c r="AH17" s="42" t="s">
        <v>44</v>
      </c>
      <c r="AI17" s="42" t="s">
        <v>44</v>
      </c>
      <c r="AJ17" s="72"/>
      <c r="AK17" s="99"/>
      <c r="AL17" s="17"/>
      <c r="AM17" s="17"/>
      <c r="AN17" s="18"/>
      <c r="AO17" s="17"/>
      <c r="AP17" s="17"/>
      <c r="AQ17" s="18"/>
      <c r="AR17" s="17"/>
      <c r="AS17" s="17"/>
      <c r="AT17" s="17"/>
      <c r="AU17" s="17"/>
      <c r="AV17" s="17"/>
      <c r="AW17" s="84"/>
      <c r="AX17" s="18"/>
      <c r="AY17" s="85"/>
      <c r="AZ17" s="85"/>
      <c r="BA17" s="85"/>
      <c r="BB17" s="85"/>
      <c r="BC17" s="85"/>
      <c r="BD17" s="91"/>
      <c r="BE17" s="85"/>
      <c r="BF17" s="85"/>
      <c r="BG17" s="85"/>
      <c r="BH17" s="85"/>
      <c r="BI17" s="85"/>
      <c r="BJ17" s="58">
        <f t="shared" si="2"/>
        <v>0</v>
      </c>
      <c r="BK17" s="92">
        <f t="shared" si="3"/>
        <v>0</v>
      </c>
      <c r="BL17" s="93">
        <f t="shared" si="4"/>
        <v>0</v>
      </c>
      <c r="BM17" s="44" t="s">
        <v>67</v>
      </c>
    </row>
    <row r="18" spans="1:65" ht="12.75">
      <c r="A18" s="105" t="s">
        <v>10</v>
      </c>
      <c r="B18" s="94">
        <v>0</v>
      </c>
      <c r="C18" s="97">
        <v>0</v>
      </c>
      <c r="D18" s="95">
        <v>1</v>
      </c>
      <c r="E18" s="96">
        <v>0</v>
      </c>
      <c r="F18" s="97"/>
      <c r="G18" s="104"/>
      <c r="H18" s="85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84"/>
      <c r="T18" s="17"/>
      <c r="U18" s="85"/>
      <c r="V18" s="85"/>
      <c r="W18" s="17"/>
      <c r="X18" s="17"/>
      <c r="Y18" s="17"/>
      <c r="Z18" s="17"/>
      <c r="AA18" s="17"/>
      <c r="AB18" s="17"/>
      <c r="AC18" s="17"/>
      <c r="AD18" s="17"/>
      <c r="AE18" s="101"/>
      <c r="AF18" s="98">
        <v>1</v>
      </c>
      <c r="AG18" s="87">
        <v>2</v>
      </c>
      <c r="AH18" s="87">
        <v>2</v>
      </c>
      <c r="AI18" s="87">
        <v>1</v>
      </c>
      <c r="AJ18" s="72"/>
      <c r="AK18" s="99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8">
        <v>1</v>
      </c>
      <c r="AW18" s="90">
        <v>2</v>
      </c>
      <c r="AX18" s="17"/>
      <c r="AY18" s="85"/>
      <c r="AZ18" s="91">
        <v>1</v>
      </c>
      <c r="BA18" s="85"/>
      <c r="BB18" s="85"/>
      <c r="BC18" s="91">
        <v>1</v>
      </c>
      <c r="BD18" s="85"/>
      <c r="BE18" s="85"/>
      <c r="BF18" s="85"/>
      <c r="BG18" s="85"/>
      <c r="BH18" s="85"/>
      <c r="BI18" s="85"/>
      <c r="BJ18" s="356">
        <f t="shared" si="2"/>
        <v>7</v>
      </c>
      <c r="BK18" s="92">
        <f t="shared" si="3"/>
        <v>1</v>
      </c>
      <c r="BL18" s="93">
        <f t="shared" si="4"/>
        <v>6</v>
      </c>
      <c r="BM18" s="144" t="s">
        <v>53</v>
      </c>
    </row>
    <row r="19" spans="1:65" ht="12.75">
      <c r="A19" s="14" t="s">
        <v>35</v>
      </c>
      <c r="B19" s="42" t="s">
        <v>44</v>
      </c>
      <c r="C19" s="42" t="s">
        <v>44</v>
      </c>
      <c r="D19" s="95">
        <v>1</v>
      </c>
      <c r="E19" s="96">
        <v>0</v>
      </c>
      <c r="F19" s="96"/>
      <c r="G19" s="104"/>
      <c r="H19" s="106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107"/>
      <c r="T19" s="72"/>
      <c r="U19" s="106"/>
      <c r="V19" s="106"/>
      <c r="W19" s="72"/>
      <c r="X19" s="72"/>
      <c r="Y19" s="72"/>
      <c r="Z19" s="72"/>
      <c r="AA19" s="72"/>
      <c r="AB19" s="72"/>
      <c r="AC19" s="72"/>
      <c r="AD19" s="72"/>
      <c r="AE19" s="108"/>
      <c r="AF19" s="41" t="s">
        <v>44</v>
      </c>
      <c r="AG19" s="42" t="s">
        <v>44</v>
      </c>
      <c r="AH19" s="87">
        <v>1</v>
      </c>
      <c r="AI19" s="72">
        <v>0</v>
      </c>
      <c r="AJ19" s="72"/>
      <c r="AK19" s="103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109"/>
      <c r="AW19" s="110"/>
      <c r="AX19" s="72"/>
      <c r="AY19" s="106"/>
      <c r="AZ19" s="111"/>
      <c r="BA19" s="106"/>
      <c r="BB19" s="106"/>
      <c r="BC19" s="111"/>
      <c r="BD19" s="106"/>
      <c r="BE19" s="106"/>
      <c r="BF19" s="106"/>
      <c r="BG19" s="106"/>
      <c r="BH19" s="106"/>
      <c r="BI19" s="106"/>
      <c r="BJ19" s="22">
        <f t="shared" si="2"/>
        <v>2</v>
      </c>
      <c r="BK19" s="92">
        <f t="shared" si="3"/>
        <v>1</v>
      </c>
      <c r="BL19" s="93">
        <f t="shared" si="4"/>
        <v>1</v>
      </c>
      <c r="BM19" s="44" t="s">
        <v>60</v>
      </c>
    </row>
    <row r="20" spans="1:65" ht="12.75">
      <c r="A20" s="14" t="s">
        <v>11</v>
      </c>
      <c r="B20" s="112">
        <v>0</v>
      </c>
      <c r="C20" s="97">
        <v>0</v>
      </c>
      <c r="D20" s="96">
        <v>0</v>
      </c>
      <c r="E20" s="96">
        <v>0</v>
      </c>
      <c r="F20" s="96"/>
      <c r="G20" s="96"/>
      <c r="H20" s="106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107"/>
      <c r="T20" s="72"/>
      <c r="U20" s="106"/>
      <c r="V20" s="106"/>
      <c r="W20" s="72"/>
      <c r="X20" s="72"/>
      <c r="Y20" s="72"/>
      <c r="Z20" s="72"/>
      <c r="AA20" s="72"/>
      <c r="AB20" s="72"/>
      <c r="AC20" s="72"/>
      <c r="AD20" s="72"/>
      <c r="AE20" s="108"/>
      <c r="AF20" s="113">
        <v>0</v>
      </c>
      <c r="AG20" s="103">
        <v>0</v>
      </c>
      <c r="AH20" s="103">
        <v>0</v>
      </c>
      <c r="AI20" s="72">
        <v>0</v>
      </c>
      <c r="AJ20" s="72"/>
      <c r="AK20" s="103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109"/>
      <c r="AW20" s="110"/>
      <c r="AX20" s="72"/>
      <c r="AY20" s="106"/>
      <c r="AZ20" s="111"/>
      <c r="BA20" s="106"/>
      <c r="BB20" s="106"/>
      <c r="BC20" s="111"/>
      <c r="BD20" s="106"/>
      <c r="BE20" s="106"/>
      <c r="BF20" s="106"/>
      <c r="BG20" s="106"/>
      <c r="BH20" s="106"/>
      <c r="BI20" s="106"/>
      <c r="BJ20" s="22">
        <f t="shared" si="2"/>
        <v>0</v>
      </c>
      <c r="BK20" s="92">
        <f t="shared" si="3"/>
        <v>0</v>
      </c>
      <c r="BL20" s="93">
        <f t="shared" si="4"/>
        <v>0</v>
      </c>
      <c r="BM20" s="44" t="s">
        <v>67</v>
      </c>
    </row>
    <row r="21" spans="1:65" ht="12.75">
      <c r="A21" s="14" t="s">
        <v>12</v>
      </c>
      <c r="B21" s="42" t="s">
        <v>44</v>
      </c>
      <c r="C21" s="42" t="s">
        <v>44</v>
      </c>
      <c r="D21" s="96">
        <v>0</v>
      </c>
      <c r="E21" s="96">
        <v>0</v>
      </c>
      <c r="F21" s="97"/>
      <c r="G21" s="96"/>
      <c r="H21" s="106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107"/>
      <c r="T21" s="72"/>
      <c r="U21" s="106"/>
      <c r="V21" s="106"/>
      <c r="W21" s="72"/>
      <c r="X21" s="72"/>
      <c r="Y21" s="72"/>
      <c r="Z21" s="72"/>
      <c r="AA21" s="72"/>
      <c r="AB21" s="72"/>
      <c r="AC21" s="72"/>
      <c r="AD21" s="72"/>
      <c r="AE21" s="108"/>
      <c r="AF21" s="41" t="s">
        <v>44</v>
      </c>
      <c r="AG21" s="42" t="s">
        <v>44</v>
      </c>
      <c r="AH21" s="103">
        <v>0</v>
      </c>
      <c r="AI21" s="99">
        <v>0</v>
      </c>
      <c r="AJ21" s="99"/>
      <c r="AK21" s="103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109"/>
      <c r="AW21" s="110"/>
      <c r="AX21" s="72"/>
      <c r="AY21" s="106"/>
      <c r="AZ21" s="111"/>
      <c r="BA21" s="106"/>
      <c r="BB21" s="106"/>
      <c r="BC21" s="111"/>
      <c r="BD21" s="106"/>
      <c r="BE21" s="106"/>
      <c r="BF21" s="106"/>
      <c r="BG21" s="106"/>
      <c r="BH21" s="106"/>
      <c r="BI21" s="106"/>
      <c r="BJ21" s="22">
        <f t="shared" si="2"/>
        <v>0</v>
      </c>
      <c r="BK21" s="92">
        <f t="shared" si="3"/>
        <v>0</v>
      </c>
      <c r="BL21" s="93">
        <f t="shared" si="4"/>
        <v>0</v>
      </c>
      <c r="BM21" s="44" t="s">
        <v>67</v>
      </c>
    </row>
    <row r="22" spans="1:65" ht="12.75">
      <c r="A22" s="70" t="s">
        <v>49</v>
      </c>
      <c r="B22" s="42" t="s">
        <v>44</v>
      </c>
      <c r="C22" s="42" t="s">
        <v>44</v>
      </c>
      <c r="D22" s="42" t="s">
        <v>44</v>
      </c>
      <c r="E22" s="42" t="s">
        <v>44</v>
      </c>
      <c r="F22" s="134"/>
      <c r="G22" s="134"/>
      <c r="H22" s="106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107"/>
      <c r="T22" s="72"/>
      <c r="U22" s="106"/>
      <c r="V22" s="106"/>
      <c r="W22" s="72"/>
      <c r="X22" s="72"/>
      <c r="Y22" s="72"/>
      <c r="Z22" s="72"/>
      <c r="AA22" s="72"/>
      <c r="AB22" s="72"/>
      <c r="AC22" s="72"/>
      <c r="AD22" s="72"/>
      <c r="AE22" s="108"/>
      <c r="AF22" s="41" t="s">
        <v>44</v>
      </c>
      <c r="AG22" s="42" t="s">
        <v>44</v>
      </c>
      <c r="AH22" s="42" t="s">
        <v>44</v>
      </c>
      <c r="AI22" s="42" t="s">
        <v>44</v>
      </c>
      <c r="AJ22" s="135"/>
      <c r="AK22" s="103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109"/>
      <c r="AW22" s="110"/>
      <c r="AX22" s="72"/>
      <c r="AY22" s="106"/>
      <c r="AZ22" s="111"/>
      <c r="BA22" s="106"/>
      <c r="BB22" s="106"/>
      <c r="BC22" s="111"/>
      <c r="BD22" s="106"/>
      <c r="BE22" s="106"/>
      <c r="BF22" s="106"/>
      <c r="BG22" s="106"/>
      <c r="BH22" s="106"/>
      <c r="BI22" s="106"/>
      <c r="BJ22" s="22">
        <f>SUM(B22:G22,AF22:AK22)</f>
        <v>0</v>
      </c>
      <c r="BK22" s="92">
        <f>SUM(B22:G22)</f>
        <v>0</v>
      </c>
      <c r="BL22" s="93">
        <f>SUM(AF22:AK22)</f>
        <v>0</v>
      </c>
      <c r="BM22" s="44" t="s">
        <v>46</v>
      </c>
    </row>
    <row r="23" spans="1:65" ht="13.5" thickBot="1">
      <c r="A23" s="114" t="s">
        <v>50</v>
      </c>
      <c r="B23" s="136" t="s">
        <v>44</v>
      </c>
      <c r="C23" s="65" t="s">
        <v>44</v>
      </c>
      <c r="D23" s="65" t="s">
        <v>44</v>
      </c>
      <c r="E23" s="65" t="s">
        <v>44</v>
      </c>
      <c r="F23" s="115"/>
      <c r="G23" s="116"/>
      <c r="H23" s="117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9"/>
      <c r="T23" s="118"/>
      <c r="U23" s="117"/>
      <c r="V23" s="117"/>
      <c r="W23" s="118"/>
      <c r="X23" s="118"/>
      <c r="Y23" s="118"/>
      <c r="Z23" s="118"/>
      <c r="AA23" s="118"/>
      <c r="AB23" s="120"/>
      <c r="AC23" s="118"/>
      <c r="AD23" s="118"/>
      <c r="AE23" s="121"/>
      <c r="AF23" s="138" t="s">
        <v>44</v>
      </c>
      <c r="AG23" s="140" t="s">
        <v>44</v>
      </c>
      <c r="AH23" s="65" t="s">
        <v>44</v>
      </c>
      <c r="AI23" s="65" t="s">
        <v>44</v>
      </c>
      <c r="AJ23" s="115"/>
      <c r="AK23" s="122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9"/>
      <c r="AX23" s="118"/>
      <c r="AY23" s="117"/>
      <c r="AZ23" s="117"/>
      <c r="BA23" s="117"/>
      <c r="BB23" s="117"/>
      <c r="BC23" s="117"/>
      <c r="BD23" s="117"/>
      <c r="BE23" s="117"/>
      <c r="BF23" s="123"/>
      <c r="BG23" s="117"/>
      <c r="BH23" s="117"/>
      <c r="BI23" s="117"/>
      <c r="BJ23" s="133">
        <f t="shared" si="2"/>
        <v>0</v>
      </c>
      <c r="BK23" s="124">
        <f t="shared" si="3"/>
        <v>0</v>
      </c>
      <c r="BL23" s="125">
        <f t="shared" si="4"/>
        <v>0</v>
      </c>
      <c r="BM23" s="44" t="s">
        <v>46</v>
      </c>
    </row>
    <row r="24" spans="1:65" ht="13.5" thickBot="1">
      <c r="A24" s="126" t="s">
        <v>0</v>
      </c>
      <c r="B24" s="127">
        <f aca="true" t="shared" si="5" ref="B24:W24">SUM(B6:B23)</f>
        <v>6</v>
      </c>
      <c r="C24" s="127">
        <f t="shared" si="5"/>
        <v>6</v>
      </c>
      <c r="D24" s="127">
        <f t="shared" si="5"/>
        <v>9</v>
      </c>
      <c r="E24" s="127">
        <f t="shared" si="5"/>
        <v>4</v>
      </c>
      <c r="F24" s="127">
        <f t="shared" si="5"/>
        <v>0</v>
      </c>
      <c r="G24" s="127">
        <f t="shared" si="5"/>
        <v>0</v>
      </c>
      <c r="H24" s="127">
        <f t="shared" si="5"/>
        <v>0</v>
      </c>
      <c r="I24" s="127">
        <f t="shared" si="5"/>
        <v>0</v>
      </c>
      <c r="J24" s="127">
        <f t="shared" si="5"/>
        <v>0</v>
      </c>
      <c r="K24" s="127">
        <f t="shared" si="5"/>
        <v>0</v>
      </c>
      <c r="L24" s="127">
        <f t="shared" si="5"/>
        <v>0</v>
      </c>
      <c r="M24" s="127">
        <f t="shared" si="5"/>
        <v>0</v>
      </c>
      <c r="N24" s="127">
        <f t="shared" si="5"/>
        <v>0</v>
      </c>
      <c r="O24" s="127">
        <f t="shared" si="5"/>
        <v>0</v>
      </c>
      <c r="P24" s="127">
        <f t="shared" si="5"/>
        <v>0</v>
      </c>
      <c r="Q24" s="127">
        <f t="shared" si="5"/>
        <v>0</v>
      </c>
      <c r="R24" s="127">
        <f t="shared" si="5"/>
        <v>0</v>
      </c>
      <c r="S24" s="127">
        <f t="shared" si="5"/>
        <v>0</v>
      </c>
      <c r="T24" s="127">
        <f t="shared" si="5"/>
        <v>0</v>
      </c>
      <c r="U24" s="127">
        <f t="shared" si="5"/>
        <v>0</v>
      </c>
      <c r="V24" s="127">
        <f t="shared" si="5"/>
        <v>0</v>
      </c>
      <c r="W24" s="127">
        <f t="shared" si="5"/>
        <v>0</v>
      </c>
      <c r="X24" s="128">
        <v>5</v>
      </c>
      <c r="Y24" s="127">
        <f aca="true" t="shared" si="6" ref="Y24:AD24">SUM(Y6:Y23)</f>
        <v>0</v>
      </c>
      <c r="Z24" s="127">
        <f t="shared" si="6"/>
        <v>0</v>
      </c>
      <c r="AA24" s="127">
        <f t="shared" si="6"/>
        <v>0</v>
      </c>
      <c r="AB24" s="127">
        <f t="shared" si="6"/>
        <v>0</v>
      </c>
      <c r="AC24" s="127">
        <f t="shared" si="6"/>
        <v>0</v>
      </c>
      <c r="AD24" s="127">
        <f t="shared" si="6"/>
        <v>0</v>
      </c>
      <c r="AE24" s="128">
        <v>5</v>
      </c>
      <c r="AF24" s="127">
        <f aca="true" t="shared" si="7" ref="AF24:BL24">SUM(AF6:AF23)</f>
        <v>6</v>
      </c>
      <c r="AG24" s="127">
        <f t="shared" si="7"/>
        <v>8</v>
      </c>
      <c r="AH24" s="127">
        <f t="shared" si="7"/>
        <v>7</v>
      </c>
      <c r="AI24" s="127">
        <f t="shared" si="7"/>
        <v>3</v>
      </c>
      <c r="AJ24" s="127">
        <f t="shared" si="7"/>
        <v>0</v>
      </c>
      <c r="AK24" s="127">
        <f t="shared" si="7"/>
        <v>0</v>
      </c>
      <c r="AL24" s="1">
        <f t="shared" si="7"/>
        <v>3</v>
      </c>
      <c r="AM24" s="1">
        <f t="shared" si="7"/>
        <v>10</v>
      </c>
      <c r="AN24" s="1">
        <f t="shared" si="7"/>
        <v>5</v>
      </c>
      <c r="AO24" s="1">
        <f t="shared" si="7"/>
        <v>3</v>
      </c>
      <c r="AP24" s="1">
        <f t="shared" si="7"/>
        <v>3</v>
      </c>
      <c r="AQ24" s="1">
        <f t="shared" si="7"/>
        <v>2</v>
      </c>
      <c r="AR24" s="1">
        <f t="shared" si="7"/>
        <v>3</v>
      </c>
      <c r="AS24" s="1">
        <f t="shared" si="7"/>
        <v>3</v>
      </c>
      <c r="AT24" s="1">
        <f t="shared" si="7"/>
        <v>3</v>
      </c>
      <c r="AU24" s="1">
        <f t="shared" si="7"/>
        <v>6</v>
      </c>
      <c r="AV24" s="1">
        <f t="shared" si="7"/>
        <v>2</v>
      </c>
      <c r="AW24" s="1">
        <f t="shared" si="7"/>
        <v>9</v>
      </c>
      <c r="AX24" s="1">
        <f t="shared" si="7"/>
        <v>4</v>
      </c>
      <c r="AY24" s="1">
        <f t="shared" si="7"/>
        <v>4</v>
      </c>
      <c r="AZ24" s="1">
        <f t="shared" si="7"/>
        <v>5</v>
      </c>
      <c r="BA24" s="1">
        <f t="shared" si="7"/>
        <v>2</v>
      </c>
      <c r="BB24" s="32">
        <f t="shared" si="7"/>
        <v>0</v>
      </c>
      <c r="BC24" s="1">
        <f t="shared" si="7"/>
        <v>3</v>
      </c>
      <c r="BD24" s="1">
        <f t="shared" si="7"/>
        <v>7</v>
      </c>
      <c r="BE24" s="1">
        <f t="shared" si="7"/>
        <v>1</v>
      </c>
      <c r="BF24" s="1">
        <f t="shared" si="7"/>
        <v>7</v>
      </c>
      <c r="BG24" s="1">
        <f t="shared" si="7"/>
        <v>2</v>
      </c>
      <c r="BH24" s="1">
        <f t="shared" si="7"/>
        <v>1</v>
      </c>
      <c r="BI24" s="32">
        <f t="shared" si="7"/>
        <v>0</v>
      </c>
      <c r="BJ24" s="129">
        <f t="shared" si="7"/>
        <v>49</v>
      </c>
      <c r="BK24" s="130">
        <f t="shared" si="7"/>
        <v>25</v>
      </c>
      <c r="BL24" s="131">
        <f t="shared" si="7"/>
        <v>24</v>
      </c>
      <c r="BM24" s="46"/>
    </row>
    <row r="25" spans="2:65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32"/>
      <c r="Y25" s="1"/>
      <c r="Z25" s="1"/>
      <c r="AA25" s="1"/>
      <c r="AB25" s="1"/>
      <c r="AC25" s="1"/>
      <c r="AD25" s="1"/>
      <c r="AE25" s="32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32"/>
      <c r="BC25" s="1"/>
      <c r="BD25" s="1"/>
      <c r="BE25" s="1"/>
      <c r="BF25" s="1"/>
      <c r="BG25" s="1"/>
      <c r="BH25" s="1"/>
      <c r="BI25" s="32"/>
      <c r="BJ25" s="132"/>
      <c r="BK25" s="132"/>
      <c r="BL25" s="132"/>
      <c r="BM25" s="46"/>
    </row>
    <row r="26" spans="2:65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32"/>
      <c r="Y26" s="28"/>
      <c r="Z26" s="28"/>
      <c r="AA26" s="28"/>
      <c r="AB26" s="28"/>
      <c r="AC26" s="28"/>
      <c r="AD26" s="28"/>
      <c r="AE26" s="32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32"/>
      <c r="BC26" s="28"/>
      <c r="BD26" s="28"/>
      <c r="BE26" s="28"/>
      <c r="BF26" s="28"/>
      <c r="BG26" s="28"/>
      <c r="BH26" s="28"/>
      <c r="BI26" s="32"/>
      <c r="BM26" s="46"/>
    </row>
    <row r="27" spans="1:44" ht="12.75">
      <c r="A27" s="45" t="s">
        <v>13</v>
      </c>
      <c r="B27" s="406" t="s">
        <v>14</v>
      </c>
      <c r="C27" s="406"/>
      <c r="D27" s="406" t="s">
        <v>15</v>
      </c>
      <c r="E27" s="406"/>
      <c r="F27" s="406" t="s">
        <v>16</v>
      </c>
      <c r="G27" s="406"/>
      <c r="H27" s="408" t="s">
        <v>30</v>
      </c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10"/>
      <c r="AJ27" s="30"/>
      <c r="AK27" s="1" t="s">
        <v>17</v>
      </c>
      <c r="AL27" s="1"/>
      <c r="AM27" s="1"/>
      <c r="AN27" s="1"/>
      <c r="AO27" s="1"/>
      <c r="AP27" s="1"/>
      <c r="AQ27" s="1"/>
      <c r="AR27" s="1"/>
    </row>
    <row r="28" spans="1:44" ht="12.75">
      <c r="A28" s="29" t="s">
        <v>25</v>
      </c>
      <c r="B28" s="398">
        <v>4</v>
      </c>
      <c r="C28" s="398"/>
      <c r="D28" s="398">
        <v>11</v>
      </c>
      <c r="E28" s="398"/>
      <c r="F28" s="401">
        <f>D28/B28</f>
        <v>2.75</v>
      </c>
      <c r="G28" s="401"/>
      <c r="H28" s="399">
        <v>0</v>
      </c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0"/>
      <c r="AJ28" s="31"/>
      <c r="AK28" s="1" t="s">
        <v>18</v>
      </c>
      <c r="AL28" s="1"/>
      <c r="AM28" s="1"/>
      <c r="AN28" s="1"/>
      <c r="AO28" s="1"/>
      <c r="AP28" s="1"/>
      <c r="AQ28" s="1"/>
      <c r="AR28" s="1"/>
    </row>
    <row r="29" spans="1:44" ht="12.75">
      <c r="A29" s="29" t="s">
        <v>0</v>
      </c>
      <c r="B29" s="398" t="s">
        <v>46</v>
      </c>
      <c r="C29" s="398"/>
      <c r="D29" s="398" t="s">
        <v>46</v>
      </c>
      <c r="E29" s="398"/>
      <c r="F29" s="401" t="s">
        <v>46</v>
      </c>
      <c r="G29" s="401"/>
      <c r="H29" s="399" t="s">
        <v>46</v>
      </c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0"/>
      <c r="AJ29" s="28"/>
      <c r="AK29" s="1"/>
      <c r="AL29" s="1"/>
      <c r="AM29" s="1"/>
      <c r="AN29" s="1"/>
      <c r="AO29" s="1"/>
      <c r="AP29" s="1"/>
      <c r="AQ29" s="1"/>
      <c r="AR29" s="1"/>
    </row>
    <row r="31" spans="1:4" ht="12.75">
      <c r="A31" s="38" t="s">
        <v>21</v>
      </c>
      <c r="B31" s="38"/>
      <c r="C31" s="38"/>
      <c r="D31" s="38"/>
    </row>
    <row r="32" spans="1:4" ht="12.75">
      <c r="A32" s="40" t="s">
        <v>48</v>
      </c>
      <c r="B32" s="38"/>
      <c r="C32" s="38"/>
      <c r="D32" s="38"/>
    </row>
    <row r="33" spans="1:4" ht="12.75">
      <c r="A33" s="39" t="s">
        <v>31</v>
      </c>
      <c r="B33" s="38"/>
      <c r="C33" s="38"/>
      <c r="D33" s="38"/>
    </row>
  </sheetData>
  <sheetProtection password="D114" sheet="1"/>
  <mergeCells count="20">
    <mergeCell ref="F28:G28"/>
    <mergeCell ref="H28:AG28"/>
    <mergeCell ref="A1:BL2"/>
    <mergeCell ref="B3:G3"/>
    <mergeCell ref="M3:P3"/>
    <mergeCell ref="AF3:AK3"/>
    <mergeCell ref="AP3:AT3"/>
    <mergeCell ref="BJ3:BJ5"/>
    <mergeCell ref="BK3:BK5"/>
    <mergeCell ref="BL3:BL5"/>
    <mergeCell ref="B29:C29"/>
    <mergeCell ref="D29:E29"/>
    <mergeCell ref="F29:G29"/>
    <mergeCell ref="H29:AG29"/>
    <mergeCell ref="B27:C27"/>
    <mergeCell ref="D27:E27"/>
    <mergeCell ref="F27:G27"/>
    <mergeCell ref="H27:AG27"/>
    <mergeCell ref="B28:C28"/>
    <mergeCell ref="D28:E28"/>
  </mergeCells>
  <printOptions/>
  <pageMargins left="0.7" right="0.7" top="0.75" bottom="0.75" header="0.3" footer="0.3"/>
  <pageSetup horizontalDpi="600" verticalDpi="600" orientation="landscape" paperSize="9" r:id="rId1"/>
  <ignoredErrors>
    <ignoredError sqref="BJ7 BL7 B24:AK24 BJ16:BL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"/>
  <sheetViews>
    <sheetView zoomScale="90" zoomScaleNormal="90" zoomScalePageLayoutView="0" workbookViewId="0" topLeftCell="A1">
      <selection activeCell="AQ31" sqref="AQ31"/>
    </sheetView>
  </sheetViews>
  <sheetFormatPr defaultColWidth="9.140625" defaultRowHeight="12.75"/>
  <cols>
    <col min="1" max="1" width="15.57421875" style="126" customWidth="1"/>
    <col min="2" max="23" width="2.7109375" style="197" customWidth="1"/>
    <col min="24" max="24" width="2.7109375" style="126" customWidth="1"/>
    <col min="25" max="45" width="2.7109375" style="197" customWidth="1"/>
    <col min="46" max="46" width="6.00390625" style="126" customWidth="1"/>
    <col min="47" max="47" width="6.8515625" style="126" customWidth="1"/>
    <col min="48" max="48" width="7.7109375" style="126" customWidth="1"/>
    <col min="49" max="49" width="7.8515625" style="145" customWidth="1"/>
    <col min="50" max="16384" width="9.140625" style="126" customWidth="1"/>
  </cols>
  <sheetData>
    <row r="1" spans="1:48" ht="15.75" customHeight="1" thickBot="1">
      <c r="A1" s="420" t="s">
        <v>68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</row>
    <row r="2" spans="1:48" ht="13.5" customHeight="1" thickBo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0"/>
      <c r="AR2" s="420"/>
      <c r="AS2" s="420"/>
      <c r="AT2" s="420"/>
      <c r="AU2" s="420"/>
      <c r="AV2" s="420"/>
    </row>
    <row r="3" spans="1:48" ht="13.5" customHeight="1" thickBot="1">
      <c r="A3" s="146" t="s">
        <v>0</v>
      </c>
      <c r="B3" s="147" t="s">
        <v>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21" t="s">
        <v>1</v>
      </c>
      <c r="N3" s="421"/>
      <c r="O3" s="421"/>
      <c r="P3" s="421"/>
      <c r="Q3" s="148"/>
      <c r="R3" s="148"/>
      <c r="S3" s="148"/>
      <c r="T3" s="148"/>
      <c r="U3" s="148"/>
      <c r="V3" s="148"/>
      <c r="W3" s="148"/>
      <c r="X3" s="149" t="s">
        <v>0</v>
      </c>
      <c r="Y3" s="148" t="s">
        <v>0</v>
      </c>
      <c r="Z3" s="148"/>
      <c r="AA3" s="148"/>
      <c r="AB3" s="148"/>
      <c r="AC3" s="148"/>
      <c r="AD3" s="148"/>
      <c r="AE3" s="148"/>
      <c r="AF3" s="148"/>
      <c r="AG3" s="148"/>
      <c r="AH3" s="421" t="s">
        <v>2</v>
      </c>
      <c r="AI3" s="421"/>
      <c r="AJ3" s="421"/>
      <c r="AK3" s="421"/>
      <c r="AL3" s="421"/>
      <c r="AM3" s="148"/>
      <c r="AN3" s="148"/>
      <c r="AO3" s="148"/>
      <c r="AP3" s="148"/>
      <c r="AQ3" s="148"/>
      <c r="AR3" s="148"/>
      <c r="AS3" s="148"/>
      <c r="AT3" s="146" t="s">
        <v>0</v>
      </c>
      <c r="AU3" s="422" t="s">
        <v>3</v>
      </c>
      <c r="AV3" s="423" t="s">
        <v>4</v>
      </c>
    </row>
    <row r="4" spans="1:48" ht="13.5" thickBot="1">
      <c r="A4" s="150" t="s">
        <v>5</v>
      </c>
      <c r="B4" s="151" t="s">
        <v>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1" t="s">
        <v>6</v>
      </c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3" t="s">
        <v>7</v>
      </c>
      <c r="AU4" s="422"/>
      <c r="AV4" s="423"/>
    </row>
    <row r="5" spans="1:48" ht="13.5" thickBot="1">
      <c r="A5" s="154"/>
      <c r="B5" s="155">
        <v>1</v>
      </c>
      <c r="C5" s="156">
        <f aca="true" t="shared" si="0" ref="C5:R5">B5+1</f>
        <v>2</v>
      </c>
      <c r="D5" s="156">
        <f t="shared" si="0"/>
        <v>3</v>
      </c>
      <c r="E5" s="156">
        <f t="shared" si="0"/>
        <v>4</v>
      </c>
      <c r="F5" s="156">
        <f t="shared" si="0"/>
        <v>5</v>
      </c>
      <c r="G5" s="157">
        <f t="shared" si="0"/>
        <v>6</v>
      </c>
      <c r="H5" s="157">
        <f t="shared" si="0"/>
        <v>7</v>
      </c>
      <c r="I5" s="158">
        <f t="shared" si="0"/>
        <v>8</v>
      </c>
      <c r="J5" s="158">
        <f t="shared" si="0"/>
        <v>9</v>
      </c>
      <c r="K5" s="156">
        <f t="shared" si="0"/>
        <v>10</v>
      </c>
      <c r="L5" s="159">
        <f t="shared" si="0"/>
        <v>11</v>
      </c>
      <c r="M5" s="157">
        <f t="shared" si="0"/>
        <v>12</v>
      </c>
      <c r="N5" s="159">
        <f t="shared" si="0"/>
        <v>13</v>
      </c>
      <c r="O5" s="156">
        <f t="shared" si="0"/>
        <v>14</v>
      </c>
      <c r="P5" s="159">
        <f t="shared" si="0"/>
        <v>15</v>
      </c>
      <c r="Q5" s="156">
        <f t="shared" si="0"/>
        <v>16</v>
      </c>
      <c r="R5" s="156">
        <f t="shared" si="0"/>
        <v>17</v>
      </c>
      <c r="S5" s="157">
        <v>18</v>
      </c>
      <c r="T5" s="158">
        <v>19</v>
      </c>
      <c r="U5" s="158">
        <v>20</v>
      </c>
      <c r="V5" s="157">
        <v>21</v>
      </c>
      <c r="W5" s="159">
        <v>22</v>
      </c>
      <c r="X5" s="155">
        <v>1</v>
      </c>
      <c r="Y5" s="156">
        <f aca="true" t="shared" si="1" ref="Y5:AM5">X5+1</f>
        <v>2</v>
      </c>
      <c r="Z5" s="156">
        <f t="shared" si="1"/>
        <v>3</v>
      </c>
      <c r="AA5" s="156">
        <f t="shared" si="1"/>
        <v>4</v>
      </c>
      <c r="AB5" s="156">
        <f t="shared" si="1"/>
        <v>5</v>
      </c>
      <c r="AC5" s="157">
        <f t="shared" si="1"/>
        <v>6</v>
      </c>
      <c r="AD5" s="157">
        <f t="shared" si="1"/>
        <v>7</v>
      </c>
      <c r="AE5" s="158">
        <f t="shared" si="1"/>
        <v>8</v>
      </c>
      <c r="AF5" s="158">
        <f t="shared" si="1"/>
        <v>9</v>
      </c>
      <c r="AG5" s="156">
        <f t="shared" si="1"/>
        <v>10</v>
      </c>
      <c r="AH5" s="159">
        <f t="shared" si="1"/>
        <v>11</v>
      </c>
      <c r="AI5" s="157">
        <f t="shared" si="1"/>
        <v>12</v>
      </c>
      <c r="AJ5" s="159">
        <f t="shared" si="1"/>
        <v>13</v>
      </c>
      <c r="AK5" s="156">
        <f t="shared" si="1"/>
        <v>14</v>
      </c>
      <c r="AL5" s="159">
        <f t="shared" si="1"/>
        <v>15</v>
      </c>
      <c r="AM5" s="156">
        <f t="shared" si="1"/>
        <v>16</v>
      </c>
      <c r="AN5" s="156">
        <v>17</v>
      </c>
      <c r="AO5" s="156">
        <v>18</v>
      </c>
      <c r="AP5" s="158">
        <v>19</v>
      </c>
      <c r="AQ5" s="158">
        <v>20</v>
      </c>
      <c r="AR5" s="157">
        <v>21</v>
      </c>
      <c r="AS5" s="159">
        <v>22</v>
      </c>
      <c r="AT5" s="154"/>
      <c r="AU5" s="422"/>
      <c r="AV5" s="423"/>
    </row>
    <row r="6" spans="1:49" ht="12.75" customHeight="1">
      <c r="A6" s="160" t="s">
        <v>29</v>
      </c>
      <c r="B6" s="161">
        <v>1</v>
      </c>
      <c r="C6" s="162" t="s">
        <v>44</v>
      </c>
      <c r="D6" s="163" t="s">
        <v>43</v>
      </c>
      <c r="E6" s="164">
        <v>2</v>
      </c>
      <c r="F6" s="164">
        <v>1</v>
      </c>
      <c r="G6" s="164">
        <v>4</v>
      </c>
      <c r="H6" s="164">
        <v>8</v>
      </c>
      <c r="I6" s="165"/>
      <c r="J6" s="165"/>
      <c r="K6" s="162" t="s">
        <v>44</v>
      </c>
      <c r="L6" s="164">
        <v>3</v>
      </c>
      <c r="M6" s="164">
        <v>3</v>
      </c>
      <c r="N6" s="164">
        <v>3</v>
      </c>
      <c r="O6" s="164">
        <v>4</v>
      </c>
      <c r="P6" s="164">
        <v>7</v>
      </c>
      <c r="Q6" s="164">
        <v>3</v>
      </c>
      <c r="R6" s="164">
        <v>1</v>
      </c>
      <c r="S6" s="164">
        <v>1</v>
      </c>
      <c r="T6" s="165"/>
      <c r="U6" s="165"/>
      <c r="V6" s="162" t="s">
        <v>44</v>
      </c>
      <c r="W6" s="164">
        <v>1</v>
      </c>
      <c r="X6" s="166">
        <v>1</v>
      </c>
      <c r="Y6" s="162" t="s">
        <v>44</v>
      </c>
      <c r="Z6" s="163" t="s">
        <v>43</v>
      </c>
      <c r="AA6" s="167">
        <v>2</v>
      </c>
      <c r="AB6" s="167">
        <v>5</v>
      </c>
      <c r="AC6" s="167">
        <v>4</v>
      </c>
      <c r="AD6" s="167">
        <v>4</v>
      </c>
      <c r="AE6" s="165"/>
      <c r="AF6" s="165"/>
      <c r="AG6" s="162" t="s">
        <v>44</v>
      </c>
      <c r="AH6" s="168">
        <v>0</v>
      </c>
      <c r="AI6" s="167">
        <v>1</v>
      </c>
      <c r="AJ6" s="167">
        <v>2</v>
      </c>
      <c r="AK6" s="167">
        <v>9</v>
      </c>
      <c r="AL6" s="167">
        <v>5</v>
      </c>
      <c r="AM6" s="167">
        <v>4</v>
      </c>
      <c r="AN6" s="167">
        <v>3</v>
      </c>
      <c r="AO6" s="167">
        <v>3</v>
      </c>
      <c r="AP6" s="162"/>
      <c r="AQ6" s="168"/>
      <c r="AR6" s="162" t="s">
        <v>44</v>
      </c>
      <c r="AS6" s="168">
        <v>0</v>
      </c>
      <c r="AT6" s="169">
        <f aca="true" t="shared" si="2" ref="AT6:AT22">SUM(B6:W6,X6:AS6)</f>
        <v>85</v>
      </c>
      <c r="AU6" s="170">
        <f aca="true" t="shared" si="3" ref="AU6:AU22">SUM(B6:W6)</f>
        <v>42</v>
      </c>
      <c r="AV6" s="171">
        <f aca="true" t="shared" si="4" ref="AV6:AV22">SUM(X6:AS6)</f>
        <v>43</v>
      </c>
      <c r="AW6" s="172" t="s">
        <v>53</v>
      </c>
    </row>
    <row r="7" spans="1:49" ht="12.75">
      <c r="A7" s="160" t="s">
        <v>28</v>
      </c>
      <c r="B7" s="162" t="s">
        <v>44</v>
      </c>
      <c r="C7" s="164">
        <v>1</v>
      </c>
      <c r="D7" s="164">
        <v>1</v>
      </c>
      <c r="E7" s="168">
        <v>0</v>
      </c>
      <c r="F7" s="168">
        <v>0</v>
      </c>
      <c r="G7" s="164">
        <v>1</v>
      </c>
      <c r="H7" s="164">
        <v>2</v>
      </c>
      <c r="I7" s="168"/>
      <c r="J7" s="168"/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164">
        <v>1</v>
      </c>
      <c r="R7" s="168">
        <v>0</v>
      </c>
      <c r="S7" s="164">
        <v>1</v>
      </c>
      <c r="T7" s="168"/>
      <c r="U7" s="168"/>
      <c r="V7" s="168">
        <v>0</v>
      </c>
      <c r="W7" s="168">
        <v>0</v>
      </c>
      <c r="X7" s="173" t="s">
        <v>44</v>
      </c>
      <c r="Y7" s="167">
        <v>1</v>
      </c>
      <c r="Z7" s="168">
        <v>0</v>
      </c>
      <c r="AA7" s="167">
        <v>1</v>
      </c>
      <c r="AB7" s="167">
        <v>1</v>
      </c>
      <c r="AC7" s="168">
        <v>0</v>
      </c>
      <c r="AD7" s="167">
        <v>3</v>
      </c>
      <c r="AE7" s="168"/>
      <c r="AF7" s="168"/>
      <c r="AG7" s="167">
        <v>1</v>
      </c>
      <c r="AH7" s="168">
        <v>0</v>
      </c>
      <c r="AI7" s="167">
        <v>1</v>
      </c>
      <c r="AJ7" s="168">
        <v>0</v>
      </c>
      <c r="AK7" s="167">
        <v>2</v>
      </c>
      <c r="AL7" s="167">
        <v>5</v>
      </c>
      <c r="AM7" s="168">
        <v>0</v>
      </c>
      <c r="AN7" s="168">
        <v>0</v>
      </c>
      <c r="AO7" s="168">
        <v>0</v>
      </c>
      <c r="AP7" s="168"/>
      <c r="AQ7" s="168"/>
      <c r="AR7" s="168">
        <v>0</v>
      </c>
      <c r="AS7" s="167">
        <v>1</v>
      </c>
      <c r="AT7" s="174">
        <f t="shared" si="2"/>
        <v>23</v>
      </c>
      <c r="AU7" s="170">
        <f t="shared" si="3"/>
        <v>7</v>
      </c>
      <c r="AV7" s="171">
        <f t="shared" si="4"/>
        <v>16</v>
      </c>
      <c r="AW7" s="175" t="s">
        <v>55</v>
      </c>
    </row>
    <row r="8" spans="1:49" ht="12.75">
      <c r="A8" s="160" t="s">
        <v>69</v>
      </c>
      <c r="B8" s="176">
        <v>0</v>
      </c>
      <c r="C8" s="162" t="s">
        <v>44</v>
      </c>
      <c r="D8" s="164">
        <v>1</v>
      </c>
      <c r="E8" s="168">
        <v>0</v>
      </c>
      <c r="F8" s="162" t="s">
        <v>44</v>
      </c>
      <c r="G8" s="168">
        <v>0</v>
      </c>
      <c r="H8" s="168">
        <v>0</v>
      </c>
      <c r="I8" s="168"/>
      <c r="J8" s="168"/>
      <c r="K8" s="168">
        <v>0</v>
      </c>
      <c r="L8" s="162" t="s">
        <v>44</v>
      </c>
      <c r="M8" s="162" t="s">
        <v>44</v>
      </c>
      <c r="N8" s="168">
        <v>0</v>
      </c>
      <c r="O8" s="164">
        <v>2</v>
      </c>
      <c r="P8" s="164">
        <v>2</v>
      </c>
      <c r="Q8" s="168">
        <v>0</v>
      </c>
      <c r="R8" s="162" t="s">
        <v>44</v>
      </c>
      <c r="S8" s="168">
        <v>0</v>
      </c>
      <c r="T8" s="168"/>
      <c r="U8" s="168"/>
      <c r="V8" s="168">
        <v>0</v>
      </c>
      <c r="W8" s="164">
        <v>1</v>
      </c>
      <c r="X8" s="177">
        <v>0</v>
      </c>
      <c r="Y8" s="162" t="s">
        <v>44</v>
      </c>
      <c r="Z8" s="168">
        <v>0</v>
      </c>
      <c r="AA8" s="168">
        <v>0</v>
      </c>
      <c r="AB8" s="162" t="s">
        <v>44</v>
      </c>
      <c r="AC8" s="168">
        <v>0</v>
      </c>
      <c r="AD8" s="168">
        <v>0</v>
      </c>
      <c r="AE8" s="168"/>
      <c r="AF8" s="168"/>
      <c r="AG8" s="168">
        <v>0</v>
      </c>
      <c r="AH8" s="162" t="s">
        <v>44</v>
      </c>
      <c r="AI8" s="162" t="s">
        <v>44</v>
      </c>
      <c r="AJ8" s="167">
        <v>1</v>
      </c>
      <c r="AK8" s="167">
        <v>2</v>
      </c>
      <c r="AL8" s="167">
        <v>1</v>
      </c>
      <c r="AM8" s="168">
        <v>0</v>
      </c>
      <c r="AN8" s="162" t="s">
        <v>44</v>
      </c>
      <c r="AO8" s="168">
        <v>0</v>
      </c>
      <c r="AP8" s="168"/>
      <c r="AQ8" s="168"/>
      <c r="AR8" s="168">
        <v>0</v>
      </c>
      <c r="AS8" s="168">
        <v>0</v>
      </c>
      <c r="AT8" s="174">
        <f t="shared" si="2"/>
        <v>10</v>
      </c>
      <c r="AU8" s="170">
        <f t="shared" si="3"/>
        <v>6</v>
      </c>
      <c r="AV8" s="171">
        <f t="shared" si="4"/>
        <v>4</v>
      </c>
      <c r="AW8" s="175" t="s">
        <v>62</v>
      </c>
    </row>
    <row r="9" spans="1:49" ht="12.75">
      <c r="A9" s="160" t="s">
        <v>8</v>
      </c>
      <c r="B9" s="176">
        <v>0</v>
      </c>
      <c r="C9" s="168">
        <v>0</v>
      </c>
      <c r="D9" s="168">
        <v>0</v>
      </c>
      <c r="E9" s="168">
        <v>0</v>
      </c>
      <c r="F9" s="164">
        <v>2</v>
      </c>
      <c r="G9" s="168">
        <v>0</v>
      </c>
      <c r="H9" s="168">
        <v>0</v>
      </c>
      <c r="I9" s="168"/>
      <c r="J9" s="168"/>
      <c r="K9" s="168">
        <v>0</v>
      </c>
      <c r="L9" s="168">
        <v>0</v>
      </c>
      <c r="M9" s="164">
        <v>1</v>
      </c>
      <c r="N9" s="164">
        <v>3</v>
      </c>
      <c r="O9" s="164">
        <v>4</v>
      </c>
      <c r="P9" s="162" t="s">
        <v>44</v>
      </c>
      <c r="Q9" s="164">
        <v>1</v>
      </c>
      <c r="R9" s="168">
        <v>0</v>
      </c>
      <c r="S9" s="168">
        <v>0</v>
      </c>
      <c r="T9" s="168"/>
      <c r="U9" s="168"/>
      <c r="V9" s="168">
        <v>0</v>
      </c>
      <c r="W9" s="168">
        <v>0</v>
      </c>
      <c r="X9" s="177">
        <v>0</v>
      </c>
      <c r="Y9" s="168">
        <v>0</v>
      </c>
      <c r="Z9" s="168">
        <v>0</v>
      </c>
      <c r="AA9" s="167">
        <v>1</v>
      </c>
      <c r="AB9" s="168">
        <v>0</v>
      </c>
      <c r="AC9" s="168">
        <v>0</v>
      </c>
      <c r="AD9" s="167">
        <v>2</v>
      </c>
      <c r="AE9" s="168"/>
      <c r="AF9" s="168"/>
      <c r="AG9" s="168">
        <v>0</v>
      </c>
      <c r="AH9" s="167">
        <v>1</v>
      </c>
      <c r="AI9" s="167">
        <v>1</v>
      </c>
      <c r="AJ9" s="167">
        <v>1</v>
      </c>
      <c r="AK9" s="167">
        <v>1</v>
      </c>
      <c r="AL9" s="162" t="s">
        <v>44</v>
      </c>
      <c r="AM9" s="167">
        <v>3</v>
      </c>
      <c r="AN9" s="168">
        <v>0</v>
      </c>
      <c r="AO9" s="168">
        <v>0</v>
      </c>
      <c r="AP9" s="168"/>
      <c r="AQ9" s="168"/>
      <c r="AR9" s="168">
        <v>0</v>
      </c>
      <c r="AS9" s="167">
        <v>1</v>
      </c>
      <c r="AT9" s="174">
        <f t="shared" si="2"/>
        <v>22</v>
      </c>
      <c r="AU9" s="170">
        <f t="shared" si="3"/>
        <v>11</v>
      </c>
      <c r="AV9" s="171">
        <f t="shared" si="4"/>
        <v>11</v>
      </c>
      <c r="AW9" s="175" t="s">
        <v>58</v>
      </c>
    </row>
    <row r="10" spans="1:49" ht="12.75">
      <c r="A10" s="178" t="s">
        <v>26</v>
      </c>
      <c r="B10" s="173" t="s">
        <v>44</v>
      </c>
      <c r="C10" s="162" t="s">
        <v>44</v>
      </c>
      <c r="D10" s="168">
        <v>0</v>
      </c>
      <c r="E10" s="162" t="s">
        <v>44</v>
      </c>
      <c r="F10" s="168">
        <v>0</v>
      </c>
      <c r="G10" s="162" t="s">
        <v>44</v>
      </c>
      <c r="H10" s="162" t="s">
        <v>44</v>
      </c>
      <c r="I10" s="162"/>
      <c r="J10" s="162"/>
      <c r="K10" s="168">
        <v>0</v>
      </c>
      <c r="L10" s="162" t="s">
        <v>44</v>
      </c>
      <c r="M10" s="162" t="s">
        <v>44</v>
      </c>
      <c r="N10" s="162" t="s">
        <v>44</v>
      </c>
      <c r="O10" s="162" t="s">
        <v>44</v>
      </c>
      <c r="P10" s="162" t="s">
        <v>44</v>
      </c>
      <c r="Q10" s="162" t="s">
        <v>44</v>
      </c>
      <c r="R10" s="162" t="s">
        <v>44</v>
      </c>
      <c r="S10" s="162" t="s">
        <v>44</v>
      </c>
      <c r="T10" s="162"/>
      <c r="U10" s="162"/>
      <c r="V10" s="162" t="s">
        <v>44</v>
      </c>
      <c r="W10" s="162" t="s">
        <v>44</v>
      </c>
      <c r="X10" s="173" t="s">
        <v>44</v>
      </c>
      <c r="Y10" s="162" t="s">
        <v>44</v>
      </c>
      <c r="Z10" s="167">
        <v>1</v>
      </c>
      <c r="AA10" s="162" t="s">
        <v>44</v>
      </c>
      <c r="AB10" s="168">
        <v>0</v>
      </c>
      <c r="AC10" s="162" t="s">
        <v>44</v>
      </c>
      <c r="AD10" s="162" t="s">
        <v>44</v>
      </c>
      <c r="AE10" s="162"/>
      <c r="AF10" s="162"/>
      <c r="AG10" s="167">
        <v>1</v>
      </c>
      <c r="AH10" s="162" t="s">
        <v>44</v>
      </c>
      <c r="AI10" s="162" t="s">
        <v>44</v>
      </c>
      <c r="AJ10" s="162" t="s">
        <v>44</v>
      </c>
      <c r="AK10" s="162" t="s">
        <v>44</v>
      </c>
      <c r="AL10" s="162" t="s">
        <v>44</v>
      </c>
      <c r="AM10" s="162" t="s">
        <v>44</v>
      </c>
      <c r="AN10" s="162" t="s">
        <v>44</v>
      </c>
      <c r="AO10" s="162" t="s">
        <v>44</v>
      </c>
      <c r="AP10" s="168"/>
      <c r="AQ10" s="162"/>
      <c r="AR10" s="162" t="s">
        <v>44</v>
      </c>
      <c r="AS10" s="162" t="s">
        <v>44</v>
      </c>
      <c r="AT10" s="174">
        <f t="shared" si="2"/>
        <v>2</v>
      </c>
      <c r="AU10" s="170">
        <f t="shared" si="3"/>
        <v>0</v>
      </c>
      <c r="AV10" s="171">
        <f t="shared" si="4"/>
        <v>2</v>
      </c>
      <c r="AW10" s="175" t="s">
        <v>66</v>
      </c>
    </row>
    <row r="11" spans="1:49" ht="12.75">
      <c r="A11" s="160" t="s">
        <v>32</v>
      </c>
      <c r="B11" s="161">
        <v>1</v>
      </c>
      <c r="C11" s="164">
        <v>1</v>
      </c>
      <c r="D11" s="162" t="s">
        <v>44</v>
      </c>
      <c r="E11" s="162" t="s">
        <v>44</v>
      </c>
      <c r="F11" s="164">
        <v>1</v>
      </c>
      <c r="G11" s="162" t="s">
        <v>44</v>
      </c>
      <c r="H11" s="164">
        <v>3</v>
      </c>
      <c r="I11" s="162"/>
      <c r="J11" s="168"/>
      <c r="K11" s="162" t="s">
        <v>44</v>
      </c>
      <c r="L11" s="162" t="s">
        <v>44</v>
      </c>
      <c r="M11" s="168">
        <v>0</v>
      </c>
      <c r="N11" s="162" t="s">
        <v>44</v>
      </c>
      <c r="O11" s="164">
        <v>1</v>
      </c>
      <c r="P11" s="162" t="s">
        <v>44</v>
      </c>
      <c r="Q11" s="162" t="s">
        <v>44</v>
      </c>
      <c r="R11" s="162" t="s">
        <v>44</v>
      </c>
      <c r="S11" s="162" t="s">
        <v>44</v>
      </c>
      <c r="T11" s="168"/>
      <c r="U11" s="168"/>
      <c r="V11" s="162" t="s">
        <v>44</v>
      </c>
      <c r="W11" s="162" t="s">
        <v>44</v>
      </c>
      <c r="X11" s="179">
        <v>3</v>
      </c>
      <c r="Y11" s="167">
        <v>2</v>
      </c>
      <c r="Z11" s="162" t="s">
        <v>44</v>
      </c>
      <c r="AA11" s="162" t="s">
        <v>44</v>
      </c>
      <c r="AB11" s="167">
        <v>1</v>
      </c>
      <c r="AC11" s="162" t="s">
        <v>44</v>
      </c>
      <c r="AD11" s="167">
        <v>1</v>
      </c>
      <c r="AE11" s="162"/>
      <c r="AF11" s="168"/>
      <c r="AG11" s="162" t="s">
        <v>44</v>
      </c>
      <c r="AH11" s="162" t="s">
        <v>44</v>
      </c>
      <c r="AI11" s="168">
        <v>0</v>
      </c>
      <c r="AJ11" s="162" t="s">
        <v>44</v>
      </c>
      <c r="AK11" s="168">
        <v>0</v>
      </c>
      <c r="AL11" s="162" t="s">
        <v>44</v>
      </c>
      <c r="AM11" s="162" t="s">
        <v>44</v>
      </c>
      <c r="AN11" s="162" t="s">
        <v>44</v>
      </c>
      <c r="AO11" s="162" t="s">
        <v>44</v>
      </c>
      <c r="AP11" s="168"/>
      <c r="AQ11" s="168"/>
      <c r="AR11" s="162" t="s">
        <v>44</v>
      </c>
      <c r="AS11" s="162" t="s">
        <v>44</v>
      </c>
      <c r="AT11" s="174">
        <f t="shared" si="2"/>
        <v>14</v>
      </c>
      <c r="AU11" s="170">
        <f t="shared" si="3"/>
        <v>7</v>
      </c>
      <c r="AV11" s="171">
        <f t="shared" si="4"/>
        <v>7</v>
      </c>
      <c r="AW11" s="175" t="s">
        <v>60</v>
      </c>
    </row>
    <row r="12" spans="1:49" ht="12.75">
      <c r="A12" s="180" t="s">
        <v>37</v>
      </c>
      <c r="B12" s="161">
        <v>2</v>
      </c>
      <c r="C12" s="168">
        <v>0</v>
      </c>
      <c r="D12" s="164">
        <v>5</v>
      </c>
      <c r="E12" s="164">
        <v>2</v>
      </c>
      <c r="F12" s="164">
        <v>3</v>
      </c>
      <c r="G12" s="162" t="s">
        <v>44</v>
      </c>
      <c r="H12" s="168">
        <v>0</v>
      </c>
      <c r="I12" s="168"/>
      <c r="J12" s="162"/>
      <c r="K12" s="164">
        <v>1</v>
      </c>
      <c r="L12" s="168">
        <v>0</v>
      </c>
      <c r="M12" s="162" t="s">
        <v>44</v>
      </c>
      <c r="N12" s="168">
        <v>0</v>
      </c>
      <c r="O12" s="164">
        <v>2</v>
      </c>
      <c r="P12" s="164">
        <v>2</v>
      </c>
      <c r="Q12" s="162" t="s">
        <v>44</v>
      </c>
      <c r="R12" s="168">
        <v>0</v>
      </c>
      <c r="S12" s="164">
        <v>2</v>
      </c>
      <c r="T12" s="168"/>
      <c r="U12" s="168"/>
      <c r="V12" s="168">
        <v>0</v>
      </c>
      <c r="W12" s="168">
        <v>0</v>
      </c>
      <c r="X12" s="179">
        <v>1</v>
      </c>
      <c r="Y12" s="167">
        <v>1</v>
      </c>
      <c r="Z12" s="167">
        <v>3</v>
      </c>
      <c r="AA12" s="167">
        <v>1</v>
      </c>
      <c r="AB12" s="168">
        <v>0</v>
      </c>
      <c r="AC12" s="162" t="s">
        <v>44</v>
      </c>
      <c r="AD12" s="168">
        <v>0</v>
      </c>
      <c r="AE12" s="168"/>
      <c r="AF12" s="162"/>
      <c r="AG12" s="167">
        <v>1</v>
      </c>
      <c r="AH12" s="167">
        <v>1</v>
      </c>
      <c r="AI12" s="162" t="s">
        <v>44</v>
      </c>
      <c r="AJ12" s="167">
        <v>1</v>
      </c>
      <c r="AK12" s="167">
        <v>1</v>
      </c>
      <c r="AL12" s="167">
        <v>2</v>
      </c>
      <c r="AM12" s="162" t="s">
        <v>44</v>
      </c>
      <c r="AN12" s="167">
        <v>2</v>
      </c>
      <c r="AO12" s="168">
        <v>0</v>
      </c>
      <c r="AP12" s="162"/>
      <c r="AQ12" s="168"/>
      <c r="AR12" s="168">
        <v>0</v>
      </c>
      <c r="AS12" s="168">
        <v>0</v>
      </c>
      <c r="AT12" s="169">
        <f t="shared" si="2"/>
        <v>33</v>
      </c>
      <c r="AU12" s="170">
        <f t="shared" si="3"/>
        <v>19</v>
      </c>
      <c r="AV12" s="171">
        <f t="shared" si="4"/>
        <v>14</v>
      </c>
      <c r="AW12" s="172" t="s">
        <v>54</v>
      </c>
    </row>
    <row r="13" spans="1:49" ht="12.75">
      <c r="A13" s="160" t="s">
        <v>9</v>
      </c>
      <c r="B13" s="161">
        <v>1</v>
      </c>
      <c r="C13" s="168">
        <v>0</v>
      </c>
      <c r="D13" s="162" t="s">
        <v>44</v>
      </c>
      <c r="E13" s="164">
        <v>1</v>
      </c>
      <c r="F13" s="168">
        <v>0</v>
      </c>
      <c r="G13" s="162" t="s">
        <v>44</v>
      </c>
      <c r="H13" s="164">
        <v>1</v>
      </c>
      <c r="I13" s="168"/>
      <c r="J13" s="168"/>
      <c r="K13" s="168">
        <v>0</v>
      </c>
      <c r="L13" s="162" t="s">
        <v>44</v>
      </c>
      <c r="M13" s="164">
        <v>2</v>
      </c>
      <c r="N13" s="162" t="s">
        <v>44</v>
      </c>
      <c r="O13" s="162" t="s">
        <v>44</v>
      </c>
      <c r="P13" s="164">
        <v>6</v>
      </c>
      <c r="Q13" s="168">
        <v>0</v>
      </c>
      <c r="R13" s="164">
        <v>1</v>
      </c>
      <c r="S13" s="168">
        <v>0</v>
      </c>
      <c r="T13" s="162"/>
      <c r="U13" s="162"/>
      <c r="V13" s="162" t="s">
        <v>44</v>
      </c>
      <c r="W13" s="168">
        <v>0</v>
      </c>
      <c r="X13" s="181">
        <v>0</v>
      </c>
      <c r="Y13" s="167">
        <v>1</v>
      </c>
      <c r="Z13" s="162" t="s">
        <v>44</v>
      </c>
      <c r="AA13" s="168">
        <v>0</v>
      </c>
      <c r="AB13" s="167">
        <v>1</v>
      </c>
      <c r="AC13" s="162" t="s">
        <v>44</v>
      </c>
      <c r="AD13" s="167">
        <v>3</v>
      </c>
      <c r="AE13" s="168"/>
      <c r="AF13" s="168"/>
      <c r="AG13" s="168">
        <v>0</v>
      </c>
      <c r="AH13" s="162" t="s">
        <v>44</v>
      </c>
      <c r="AI13" s="167">
        <v>1</v>
      </c>
      <c r="AJ13" s="162" t="s">
        <v>44</v>
      </c>
      <c r="AK13" s="162" t="s">
        <v>44</v>
      </c>
      <c r="AL13" s="167">
        <v>3</v>
      </c>
      <c r="AM13" s="168">
        <v>0</v>
      </c>
      <c r="AN13" s="168">
        <v>0</v>
      </c>
      <c r="AO13" s="168">
        <v>0</v>
      </c>
      <c r="AP13" s="162"/>
      <c r="AQ13" s="162"/>
      <c r="AR13" s="162" t="s">
        <v>44</v>
      </c>
      <c r="AS13" s="168">
        <v>0</v>
      </c>
      <c r="AT13" s="174">
        <f t="shared" si="2"/>
        <v>21</v>
      </c>
      <c r="AU13" s="170">
        <f t="shared" si="3"/>
        <v>12</v>
      </c>
      <c r="AV13" s="171">
        <f t="shared" si="4"/>
        <v>9</v>
      </c>
      <c r="AW13" s="175" t="s">
        <v>59</v>
      </c>
    </row>
    <row r="14" spans="1:49" ht="12.75">
      <c r="A14" s="160" t="s">
        <v>27</v>
      </c>
      <c r="B14" s="176">
        <v>0</v>
      </c>
      <c r="C14" s="168">
        <v>0</v>
      </c>
      <c r="D14" s="168">
        <v>0</v>
      </c>
      <c r="E14" s="164">
        <v>2</v>
      </c>
      <c r="F14" s="164">
        <v>1</v>
      </c>
      <c r="G14" s="164">
        <v>1</v>
      </c>
      <c r="H14" s="164">
        <v>4</v>
      </c>
      <c r="I14" s="162"/>
      <c r="J14" s="162"/>
      <c r="K14" s="164">
        <v>1</v>
      </c>
      <c r="L14" s="164">
        <v>1</v>
      </c>
      <c r="M14" s="164">
        <v>1</v>
      </c>
      <c r="N14" s="162" t="s">
        <v>44</v>
      </c>
      <c r="O14" s="164">
        <v>1</v>
      </c>
      <c r="P14" s="164">
        <v>1</v>
      </c>
      <c r="Q14" s="164">
        <v>2</v>
      </c>
      <c r="R14" s="168">
        <v>0</v>
      </c>
      <c r="S14" s="168">
        <v>0</v>
      </c>
      <c r="T14" s="168"/>
      <c r="U14" s="168"/>
      <c r="V14" s="164">
        <v>1</v>
      </c>
      <c r="W14" s="162" t="s">
        <v>44</v>
      </c>
      <c r="X14" s="181">
        <v>0</v>
      </c>
      <c r="Y14" s="167">
        <v>2</v>
      </c>
      <c r="Z14" s="168">
        <v>0</v>
      </c>
      <c r="AA14" s="168">
        <v>0</v>
      </c>
      <c r="AB14" s="168">
        <v>0</v>
      </c>
      <c r="AC14" s="167">
        <v>1</v>
      </c>
      <c r="AD14" s="167">
        <v>1</v>
      </c>
      <c r="AE14" s="162"/>
      <c r="AF14" s="162"/>
      <c r="AG14" s="168">
        <v>0</v>
      </c>
      <c r="AH14" s="168">
        <v>0</v>
      </c>
      <c r="AI14" s="167">
        <v>1</v>
      </c>
      <c r="AJ14" s="162" t="s">
        <v>44</v>
      </c>
      <c r="AK14" s="167">
        <v>1</v>
      </c>
      <c r="AL14" s="167">
        <v>2</v>
      </c>
      <c r="AM14" s="167">
        <v>2</v>
      </c>
      <c r="AN14" s="168">
        <v>0</v>
      </c>
      <c r="AO14" s="167">
        <v>1</v>
      </c>
      <c r="AP14" s="168"/>
      <c r="AQ14" s="168"/>
      <c r="AR14" s="168">
        <v>0</v>
      </c>
      <c r="AS14" s="162" t="s">
        <v>44</v>
      </c>
      <c r="AT14" s="174">
        <f t="shared" si="2"/>
        <v>27</v>
      </c>
      <c r="AU14" s="170">
        <f t="shared" si="3"/>
        <v>16</v>
      </c>
      <c r="AV14" s="171">
        <f t="shared" si="4"/>
        <v>11</v>
      </c>
      <c r="AW14" s="175" t="s">
        <v>57</v>
      </c>
    </row>
    <row r="15" spans="1:49" ht="12.75">
      <c r="A15" s="160" t="s">
        <v>24</v>
      </c>
      <c r="B15" s="162" t="s">
        <v>44</v>
      </c>
      <c r="C15" s="162" t="s">
        <v>44</v>
      </c>
      <c r="D15" s="162" t="s">
        <v>44</v>
      </c>
      <c r="E15" s="162" t="s">
        <v>44</v>
      </c>
      <c r="F15" s="162" t="s">
        <v>44</v>
      </c>
      <c r="G15" s="168">
        <v>0</v>
      </c>
      <c r="H15" s="162" t="s">
        <v>44</v>
      </c>
      <c r="I15" s="168"/>
      <c r="J15" s="162"/>
      <c r="K15" s="162" t="s">
        <v>44</v>
      </c>
      <c r="L15" s="162" t="s">
        <v>44</v>
      </c>
      <c r="M15" s="164">
        <v>1</v>
      </c>
      <c r="N15" s="164">
        <v>1</v>
      </c>
      <c r="O15" s="162" t="s">
        <v>44</v>
      </c>
      <c r="P15" s="162" t="s">
        <v>44</v>
      </c>
      <c r="Q15" s="168">
        <v>0</v>
      </c>
      <c r="R15" s="162" t="s">
        <v>44</v>
      </c>
      <c r="S15" s="168">
        <v>0</v>
      </c>
      <c r="T15" s="162"/>
      <c r="U15" s="162"/>
      <c r="V15" s="162" t="s">
        <v>44</v>
      </c>
      <c r="W15" s="162" t="s">
        <v>44</v>
      </c>
      <c r="X15" s="173" t="s">
        <v>44</v>
      </c>
      <c r="Y15" s="162" t="s">
        <v>44</v>
      </c>
      <c r="Z15" s="162" t="s">
        <v>44</v>
      </c>
      <c r="AA15" s="162" t="s">
        <v>44</v>
      </c>
      <c r="AB15" s="162" t="s">
        <v>44</v>
      </c>
      <c r="AC15" s="168">
        <v>0</v>
      </c>
      <c r="AD15" s="162" t="s">
        <v>44</v>
      </c>
      <c r="AE15" s="168"/>
      <c r="AF15" s="162"/>
      <c r="AG15" s="162" t="s">
        <v>44</v>
      </c>
      <c r="AH15" s="162" t="s">
        <v>44</v>
      </c>
      <c r="AI15" s="167">
        <v>1</v>
      </c>
      <c r="AJ15" s="167">
        <v>1</v>
      </c>
      <c r="AK15" s="162" t="s">
        <v>44</v>
      </c>
      <c r="AL15" s="162" t="s">
        <v>44</v>
      </c>
      <c r="AM15" s="168">
        <v>0</v>
      </c>
      <c r="AN15" s="162" t="s">
        <v>44</v>
      </c>
      <c r="AO15" s="167">
        <v>1</v>
      </c>
      <c r="AP15" s="168"/>
      <c r="AQ15" s="162"/>
      <c r="AR15" s="162" t="s">
        <v>44</v>
      </c>
      <c r="AS15" s="162" t="s">
        <v>44</v>
      </c>
      <c r="AT15" s="174">
        <f t="shared" si="2"/>
        <v>5</v>
      </c>
      <c r="AU15" s="170">
        <f t="shared" si="3"/>
        <v>2</v>
      </c>
      <c r="AV15" s="171">
        <f t="shared" si="4"/>
        <v>3</v>
      </c>
      <c r="AW15" s="175" t="s">
        <v>64</v>
      </c>
    </row>
    <row r="16" spans="1:49" ht="12.75" customHeight="1">
      <c r="A16" s="160" t="s">
        <v>23</v>
      </c>
      <c r="B16" s="163" t="s">
        <v>43</v>
      </c>
      <c r="C16" s="163" t="s">
        <v>43</v>
      </c>
      <c r="D16" s="162" t="s">
        <v>44</v>
      </c>
      <c r="E16" s="163" t="s">
        <v>43</v>
      </c>
      <c r="F16" s="163" t="s">
        <v>43</v>
      </c>
      <c r="G16" s="163" t="s">
        <v>43</v>
      </c>
      <c r="H16" s="163" t="s">
        <v>43</v>
      </c>
      <c r="I16" s="163"/>
      <c r="J16" s="163"/>
      <c r="K16" s="163" t="s">
        <v>43</v>
      </c>
      <c r="L16" s="162" t="s">
        <v>44</v>
      </c>
      <c r="M16" s="162" t="s">
        <v>44</v>
      </c>
      <c r="N16" s="163" t="s">
        <v>43</v>
      </c>
      <c r="O16" s="162" t="s">
        <v>44</v>
      </c>
      <c r="P16" s="163" t="s">
        <v>43</v>
      </c>
      <c r="Q16" s="163" t="s">
        <v>43</v>
      </c>
      <c r="R16" s="162" t="s">
        <v>44</v>
      </c>
      <c r="S16" s="162" t="s">
        <v>44</v>
      </c>
      <c r="T16" s="163"/>
      <c r="U16" s="163"/>
      <c r="V16" s="163" t="s">
        <v>43</v>
      </c>
      <c r="W16" s="162" t="s">
        <v>44</v>
      </c>
      <c r="X16" s="182" t="s">
        <v>43</v>
      </c>
      <c r="Y16" s="163" t="s">
        <v>43</v>
      </c>
      <c r="Z16" s="162" t="s">
        <v>44</v>
      </c>
      <c r="AA16" s="163" t="s">
        <v>43</v>
      </c>
      <c r="AB16" s="163" t="s">
        <v>43</v>
      </c>
      <c r="AC16" s="163" t="s">
        <v>43</v>
      </c>
      <c r="AD16" s="167">
        <v>1</v>
      </c>
      <c r="AE16" s="163"/>
      <c r="AF16" s="163"/>
      <c r="AG16" s="163" t="s">
        <v>43</v>
      </c>
      <c r="AH16" s="162" t="s">
        <v>44</v>
      </c>
      <c r="AI16" s="162" t="s">
        <v>44</v>
      </c>
      <c r="AJ16" s="167">
        <v>1</v>
      </c>
      <c r="AK16" s="162" t="s">
        <v>44</v>
      </c>
      <c r="AL16" s="163" t="s">
        <v>43</v>
      </c>
      <c r="AM16" s="163" t="s">
        <v>43</v>
      </c>
      <c r="AN16" s="162" t="s">
        <v>44</v>
      </c>
      <c r="AO16" s="162" t="s">
        <v>44</v>
      </c>
      <c r="AP16" s="162"/>
      <c r="AQ16" s="163"/>
      <c r="AR16" s="163" t="s">
        <v>43</v>
      </c>
      <c r="AS16" s="162" t="s">
        <v>44</v>
      </c>
      <c r="AT16" s="174">
        <f t="shared" si="2"/>
        <v>2</v>
      </c>
      <c r="AU16" s="170">
        <f t="shared" si="3"/>
        <v>0</v>
      </c>
      <c r="AV16" s="171">
        <f t="shared" si="4"/>
        <v>2</v>
      </c>
      <c r="AW16" s="175" t="s">
        <v>65</v>
      </c>
    </row>
    <row r="17" spans="1:49" ht="12" customHeight="1">
      <c r="A17" s="160" t="s">
        <v>34</v>
      </c>
      <c r="B17" s="176">
        <v>0</v>
      </c>
      <c r="C17" s="164">
        <v>1</v>
      </c>
      <c r="D17" s="162" t="s">
        <v>44</v>
      </c>
      <c r="E17" s="162" t="s">
        <v>44</v>
      </c>
      <c r="F17" s="162" t="s">
        <v>44</v>
      </c>
      <c r="G17" s="168">
        <v>0</v>
      </c>
      <c r="H17" s="164">
        <v>1</v>
      </c>
      <c r="I17" s="168"/>
      <c r="J17" s="162"/>
      <c r="K17" s="162" t="s">
        <v>44</v>
      </c>
      <c r="L17" s="163" t="s">
        <v>43</v>
      </c>
      <c r="M17" s="163" t="s">
        <v>43</v>
      </c>
      <c r="N17" s="164">
        <v>1</v>
      </c>
      <c r="O17" s="163" t="s">
        <v>43</v>
      </c>
      <c r="P17" s="168">
        <v>0</v>
      </c>
      <c r="Q17" s="164">
        <v>1</v>
      </c>
      <c r="R17" s="163" t="s">
        <v>43</v>
      </c>
      <c r="S17" s="162" t="s">
        <v>44</v>
      </c>
      <c r="T17" s="168"/>
      <c r="U17" s="168"/>
      <c r="V17" s="183">
        <v>0</v>
      </c>
      <c r="W17" s="163" t="s">
        <v>43</v>
      </c>
      <c r="X17" s="179">
        <v>1</v>
      </c>
      <c r="Y17" s="168">
        <v>0</v>
      </c>
      <c r="Z17" s="162" t="s">
        <v>44</v>
      </c>
      <c r="AA17" s="162" t="s">
        <v>44</v>
      </c>
      <c r="AB17" s="162" t="s">
        <v>44</v>
      </c>
      <c r="AC17" s="168">
        <v>0</v>
      </c>
      <c r="AD17" s="168">
        <v>0</v>
      </c>
      <c r="AE17" s="168"/>
      <c r="AF17" s="162"/>
      <c r="AG17" s="162" t="s">
        <v>44</v>
      </c>
      <c r="AH17" s="163" t="s">
        <v>43</v>
      </c>
      <c r="AI17" s="163" t="s">
        <v>43</v>
      </c>
      <c r="AJ17" s="167">
        <v>1</v>
      </c>
      <c r="AK17" s="163" t="s">
        <v>43</v>
      </c>
      <c r="AL17" s="168">
        <v>0</v>
      </c>
      <c r="AM17" s="167">
        <v>1</v>
      </c>
      <c r="AN17" s="163" t="s">
        <v>43</v>
      </c>
      <c r="AO17" s="162" t="s">
        <v>44</v>
      </c>
      <c r="AP17" s="168"/>
      <c r="AQ17" s="168"/>
      <c r="AR17" s="168">
        <v>0</v>
      </c>
      <c r="AS17" s="163" t="s">
        <v>43</v>
      </c>
      <c r="AT17" s="174">
        <f t="shared" si="2"/>
        <v>7</v>
      </c>
      <c r="AU17" s="170">
        <f t="shared" si="3"/>
        <v>4</v>
      </c>
      <c r="AV17" s="171">
        <f t="shared" si="4"/>
        <v>3</v>
      </c>
      <c r="AW17" s="175" t="s">
        <v>63</v>
      </c>
    </row>
    <row r="18" spans="1:49" ht="12.75">
      <c r="A18" s="160" t="s">
        <v>36</v>
      </c>
      <c r="B18" s="162" t="s">
        <v>44</v>
      </c>
      <c r="C18" s="162" t="s">
        <v>44</v>
      </c>
      <c r="D18" s="164">
        <v>2</v>
      </c>
      <c r="E18" s="164">
        <v>1</v>
      </c>
      <c r="F18" s="168">
        <v>0</v>
      </c>
      <c r="G18" s="162" t="s">
        <v>44</v>
      </c>
      <c r="H18" s="168">
        <v>0</v>
      </c>
      <c r="I18" s="162"/>
      <c r="J18" s="168"/>
      <c r="K18" s="162" t="s">
        <v>44</v>
      </c>
      <c r="L18" s="162" t="s">
        <v>44</v>
      </c>
      <c r="M18" s="162" t="s">
        <v>44</v>
      </c>
      <c r="N18" s="164">
        <v>2</v>
      </c>
      <c r="O18" s="162" t="s">
        <v>44</v>
      </c>
      <c r="P18" s="162" t="s">
        <v>44</v>
      </c>
      <c r="Q18" s="168">
        <v>0</v>
      </c>
      <c r="R18" s="162" t="s">
        <v>44</v>
      </c>
      <c r="S18" s="162" t="s">
        <v>44</v>
      </c>
      <c r="T18" s="168"/>
      <c r="U18" s="168"/>
      <c r="V18" s="164">
        <v>1</v>
      </c>
      <c r="W18" s="162" t="s">
        <v>44</v>
      </c>
      <c r="X18" s="173" t="s">
        <v>44</v>
      </c>
      <c r="Y18" s="162" t="s">
        <v>44</v>
      </c>
      <c r="Z18" s="167">
        <v>2</v>
      </c>
      <c r="AA18" s="167">
        <v>2</v>
      </c>
      <c r="AB18" s="168">
        <v>0</v>
      </c>
      <c r="AC18" s="162" t="s">
        <v>44</v>
      </c>
      <c r="AD18" s="167">
        <v>3</v>
      </c>
      <c r="AE18" s="162"/>
      <c r="AF18" s="168"/>
      <c r="AG18" s="162" t="s">
        <v>44</v>
      </c>
      <c r="AH18" s="162" t="s">
        <v>44</v>
      </c>
      <c r="AI18" s="162" t="s">
        <v>44</v>
      </c>
      <c r="AJ18" s="168">
        <v>0</v>
      </c>
      <c r="AK18" s="162" t="s">
        <v>44</v>
      </c>
      <c r="AL18" s="162" t="s">
        <v>44</v>
      </c>
      <c r="AM18" s="168">
        <v>0</v>
      </c>
      <c r="AN18" s="162" t="s">
        <v>44</v>
      </c>
      <c r="AO18" s="162" t="s">
        <v>44</v>
      </c>
      <c r="AP18" s="168"/>
      <c r="AQ18" s="168"/>
      <c r="AR18" s="168">
        <v>0</v>
      </c>
      <c r="AS18" s="162" t="s">
        <v>44</v>
      </c>
      <c r="AT18" s="174">
        <f t="shared" si="2"/>
        <v>13</v>
      </c>
      <c r="AU18" s="170">
        <f t="shared" si="3"/>
        <v>6</v>
      </c>
      <c r="AV18" s="171">
        <f t="shared" si="4"/>
        <v>7</v>
      </c>
      <c r="AW18" s="175" t="s">
        <v>61</v>
      </c>
    </row>
    <row r="19" spans="1:49" ht="12.75">
      <c r="A19" s="160" t="s">
        <v>10</v>
      </c>
      <c r="B19" s="161">
        <v>4</v>
      </c>
      <c r="C19" s="164">
        <v>8</v>
      </c>
      <c r="D19" s="164">
        <v>2</v>
      </c>
      <c r="E19" s="164">
        <v>3</v>
      </c>
      <c r="F19" s="164">
        <v>3</v>
      </c>
      <c r="G19" s="164">
        <v>4</v>
      </c>
      <c r="H19" s="164">
        <v>6</v>
      </c>
      <c r="I19" s="162"/>
      <c r="J19" s="162"/>
      <c r="K19" s="164">
        <v>2</v>
      </c>
      <c r="L19" s="164">
        <v>2</v>
      </c>
      <c r="M19" s="168">
        <v>0</v>
      </c>
      <c r="N19" s="164">
        <v>3</v>
      </c>
      <c r="O19" s="164">
        <v>6</v>
      </c>
      <c r="P19" s="164">
        <v>6</v>
      </c>
      <c r="Q19" s="164">
        <v>3</v>
      </c>
      <c r="R19" s="164">
        <v>3</v>
      </c>
      <c r="S19" s="164">
        <v>4</v>
      </c>
      <c r="T19" s="162"/>
      <c r="U19" s="162"/>
      <c r="V19" s="168">
        <v>0</v>
      </c>
      <c r="W19" s="164">
        <v>2</v>
      </c>
      <c r="X19" s="181">
        <v>0</v>
      </c>
      <c r="Y19" s="167">
        <v>1</v>
      </c>
      <c r="Z19" s="167">
        <v>3</v>
      </c>
      <c r="AA19" s="167">
        <v>2</v>
      </c>
      <c r="AB19" s="167">
        <v>1</v>
      </c>
      <c r="AC19" s="167">
        <v>5</v>
      </c>
      <c r="AD19" s="167">
        <v>5</v>
      </c>
      <c r="AE19" s="162"/>
      <c r="AF19" s="162"/>
      <c r="AG19" s="167">
        <v>1</v>
      </c>
      <c r="AH19" s="167">
        <v>2</v>
      </c>
      <c r="AI19" s="167">
        <v>1</v>
      </c>
      <c r="AJ19" s="167">
        <v>5</v>
      </c>
      <c r="AK19" s="167">
        <v>2</v>
      </c>
      <c r="AL19" s="167">
        <v>3</v>
      </c>
      <c r="AM19" s="167">
        <v>2</v>
      </c>
      <c r="AN19" s="168">
        <v>0</v>
      </c>
      <c r="AO19" s="167">
        <v>1</v>
      </c>
      <c r="AP19" s="162"/>
      <c r="AQ19" s="162"/>
      <c r="AR19" s="167">
        <v>1</v>
      </c>
      <c r="AS19" s="167">
        <v>1</v>
      </c>
      <c r="AT19" s="169">
        <f t="shared" si="2"/>
        <v>97</v>
      </c>
      <c r="AU19" s="170">
        <f t="shared" si="3"/>
        <v>61</v>
      </c>
      <c r="AV19" s="171">
        <f t="shared" si="4"/>
        <v>36</v>
      </c>
      <c r="AW19" s="172" t="s">
        <v>52</v>
      </c>
    </row>
    <row r="20" spans="1:49" ht="12.75">
      <c r="A20" s="160" t="s">
        <v>35</v>
      </c>
      <c r="B20" s="162" t="s">
        <v>44</v>
      </c>
      <c r="C20" s="168">
        <v>0</v>
      </c>
      <c r="D20" s="162" t="s">
        <v>44</v>
      </c>
      <c r="E20" s="162" t="s">
        <v>44</v>
      </c>
      <c r="F20" s="162" t="s">
        <v>44</v>
      </c>
      <c r="G20" s="162" t="s">
        <v>44</v>
      </c>
      <c r="H20" s="162" t="s">
        <v>44</v>
      </c>
      <c r="I20" s="168"/>
      <c r="J20" s="162"/>
      <c r="K20" s="162" t="s">
        <v>44</v>
      </c>
      <c r="L20" s="168">
        <v>0</v>
      </c>
      <c r="M20" s="168">
        <v>0</v>
      </c>
      <c r="N20" s="162" t="s">
        <v>44</v>
      </c>
      <c r="O20" s="162" t="s">
        <v>44</v>
      </c>
      <c r="P20" s="162" t="s">
        <v>44</v>
      </c>
      <c r="Q20" s="168">
        <v>0</v>
      </c>
      <c r="R20" s="162" t="s">
        <v>44</v>
      </c>
      <c r="S20" s="162" t="s">
        <v>44</v>
      </c>
      <c r="T20" s="162"/>
      <c r="U20" s="162"/>
      <c r="V20" s="168">
        <v>0</v>
      </c>
      <c r="W20" s="168">
        <v>0</v>
      </c>
      <c r="X20" s="173" t="s">
        <v>44</v>
      </c>
      <c r="Y20" s="168">
        <v>0</v>
      </c>
      <c r="Z20" s="162" t="s">
        <v>44</v>
      </c>
      <c r="AA20" s="162" t="s">
        <v>44</v>
      </c>
      <c r="AB20" s="162" t="s">
        <v>44</v>
      </c>
      <c r="AC20" s="162" t="s">
        <v>44</v>
      </c>
      <c r="AD20" s="162" t="s">
        <v>44</v>
      </c>
      <c r="AE20" s="168"/>
      <c r="AF20" s="162"/>
      <c r="AG20" s="162" t="s">
        <v>44</v>
      </c>
      <c r="AH20" s="167">
        <v>2</v>
      </c>
      <c r="AI20" s="168">
        <v>0</v>
      </c>
      <c r="AJ20" s="162" t="s">
        <v>44</v>
      </c>
      <c r="AK20" s="162" t="s">
        <v>44</v>
      </c>
      <c r="AL20" s="162" t="s">
        <v>44</v>
      </c>
      <c r="AM20" s="168">
        <v>0</v>
      </c>
      <c r="AN20" s="162" t="s">
        <v>44</v>
      </c>
      <c r="AO20" s="162" t="s">
        <v>44</v>
      </c>
      <c r="AP20" s="162"/>
      <c r="AQ20" s="162"/>
      <c r="AR20" s="168">
        <v>0</v>
      </c>
      <c r="AS20" s="168">
        <v>0</v>
      </c>
      <c r="AT20" s="174">
        <f t="shared" si="2"/>
        <v>2</v>
      </c>
      <c r="AU20" s="170">
        <f t="shared" si="3"/>
        <v>0</v>
      </c>
      <c r="AV20" s="171">
        <f t="shared" si="4"/>
        <v>2</v>
      </c>
      <c r="AW20" s="175" t="s">
        <v>70</v>
      </c>
    </row>
    <row r="21" spans="1:49" ht="12.75">
      <c r="A21" s="160" t="s">
        <v>11</v>
      </c>
      <c r="B21" s="176">
        <v>0</v>
      </c>
      <c r="C21" s="168">
        <v>0</v>
      </c>
      <c r="D21" s="168">
        <v>0</v>
      </c>
      <c r="E21" s="162" t="s">
        <v>44</v>
      </c>
      <c r="F21" s="168">
        <v>0</v>
      </c>
      <c r="G21" s="162" t="s">
        <v>44</v>
      </c>
      <c r="H21" s="164">
        <v>1</v>
      </c>
      <c r="I21" s="162"/>
      <c r="J21" s="168"/>
      <c r="K21" s="168">
        <v>0</v>
      </c>
      <c r="L21" s="164">
        <v>1</v>
      </c>
      <c r="M21" s="164">
        <v>1</v>
      </c>
      <c r="N21" s="162" t="s">
        <v>44</v>
      </c>
      <c r="O21" s="162" t="s">
        <v>44</v>
      </c>
      <c r="P21" s="162" t="s">
        <v>44</v>
      </c>
      <c r="Q21" s="168">
        <v>0</v>
      </c>
      <c r="R21" s="168">
        <v>0</v>
      </c>
      <c r="S21" s="168">
        <v>0</v>
      </c>
      <c r="T21" s="162"/>
      <c r="U21" s="162"/>
      <c r="V21" s="168">
        <v>0</v>
      </c>
      <c r="W21" s="164">
        <v>1</v>
      </c>
      <c r="X21" s="181">
        <v>0</v>
      </c>
      <c r="Y21" s="168">
        <v>0</v>
      </c>
      <c r="Z21" s="168">
        <v>0</v>
      </c>
      <c r="AA21" s="162" t="s">
        <v>44</v>
      </c>
      <c r="AB21" s="168">
        <v>0</v>
      </c>
      <c r="AC21" s="162" t="s">
        <v>44</v>
      </c>
      <c r="AD21" s="168">
        <v>0</v>
      </c>
      <c r="AE21" s="162"/>
      <c r="AF21" s="168"/>
      <c r="AG21" s="168">
        <v>0</v>
      </c>
      <c r="AH21" s="168">
        <v>0</v>
      </c>
      <c r="AI21" s="168">
        <v>0</v>
      </c>
      <c r="AJ21" s="162" t="s">
        <v>44</v>
      </c>
      <c r="AK21" s="162" t="s">
        <v>44</v>
      </c>
      <c r="AL21" s="162" t="s">
        <v>44</v>
      </c>
      <c r="AM21" s="168">
        <v>0</v>
      </c>
      <c r="AN21" s="168">
        <v>0</v>
      </c>
      <c r="AO21" s="168">
        <v>0</v>
      </c>
      <c r="AP21" s="162"/>
      <c r="AQ21" s="162"/>
      <c r="AR21" s="168">
        <v>0</v>
      </c>
      <c r="AS21" s="167">
        <v>1</v>
      </c>
      <c r="AT21" s="174">
        <f t="shared" si="2"/>
        <v>5</v>
      </c>
      <c r="AU21" s="170">
        <f t="shared" si="3"/>
        <v>4</v>
      </c>
      <c r="AV21" s="171">
        <f t="shared" si="4"/>
        <v>1</v>
      </c>
      <c r="AW21" s="175" t="s">
        <v>67</v>
      </c>
    </row>
    <row r="22" spans="1:49" ht="14.25">
      <c r="A22" s="160" t="s">
        <v>12</v>
      </c>
      <c r="B22" s="161">
        <v>1</v>
      </c>
      <c r="C22" s="168">
        <v>0</v>
      </c>
      <c r="D22" s="162" t="s">
        <v>44</v>
      </c>
      <c r="E22" s="162" t="s">
        <v>44</v>
      </c>
      <c r="F22" s="168">
        <v>0</v>
      </c>
      <c r="G22" s="164">
        <v>1</v>
      </c>
      <c r="H22" s="168">
        <v>0</v>
      </c>
      <c r="I22" s="168"/>
      <c r="J22" s="168"/>
      <c r="K22" s="168">
        <v>0</v>
      </c>
      <c r="L22" s="162" t="s">
        <v>44</v>
      </c>
      <c r="M22" s="162" t="s">
        <v>44</v>
      </c>
      <c r="N22" s="162" t="s">
        <v>44</v>
      </c>
      <c r="O22" s="162" t="s">
        <v>44</v>
      </c>
      <c r="P22" s="162" t="s">
        <v>44</v>
      </c>
      <c r="Q22" s="164">
        <v>1</v>
      </c>
      <c r="R22" s="168">
        <v>0</v>
      </c>
      <c r="S22" s="163" t="s">
        <v>43</v>
      </c>
      <c r="T22" s="162"/>
      <c r="U22" s="162"/>
      <c r="V22" s="168">
        <v>0</v>
      </c>
      <c r="W22" s="168">
        <v>0</v>
      </c>
      <c r="X22" s="179">
        <v>1</v>
      </c>
      <c r="Y22" s="168">
        <v>0</v>
      </c>
      <c r="Z22" s="162" t="s">
        <v>44</v>
      </c>
      <c r="AA22" s="162" t="s">
        <v>44</v>
      </c>
      <c r="AB22" s="168">
        <v>0</v>
      </c>
      <c r="AC22" s="168">
        <v>0</v>
      </c>
      <c r="AD22" s="167">
        <v>1</v>
      </c>
      <c r="AE22" s="168"/>
      <c r="AF22" s="168"/>
      <c r="AG22" s="168">
        <v>0</v>
      </c>
      <c r="AH22" s="162" t="s">
        <v>44</v>
      </c>
      <c r="AI22" s="162" t="s">
        <v>44</v>
      </c>
      <c r="AJ22" s="162" t="s">
        <v>44</v>
      </c>
      <c r="AK22" s="162" t="s">
        <v>44</v>
      </c>
      <c r="AL22" s="162" t="s">
        <v>44</v>
      </c>
      <c r="AM22" s="168">
        <v>0</v>
      </c>
      <c r="AN22" s="168">
        <v>0</v>
      </c>
      <c r="AO22" s="167">
        <v>1</v>
      </c>
      <c r="AP22" s="168"/>
      <c r="AQ22" s="162"/>
      <c r="AR22" s="167">
        <v>1</v>
      </c>
      <c r="AS22" s="167">
        <v>1</v>
      </c>
      <c r="AT22" s="174">
        <f t="shared" si="2"/>
        <v>8</v>
      </c>
      <c r="AU22" s="170">
        <f t="shared" si="3"/>
        <v>3</v>
      </c>
      <c r="AV22" s="171">
        <f t="shared" si="4"/>
        <v>5</v>
      </c>
      <c r="AW22" s="175" t="s">
        <v>56</v>
      </c>
    </row>
    <row r="23" spans="1:49" ht="13.5" thickBot="1">
      <c r="A23" s="184"/>
      <c r="B23" s="185"/>
      <c r="C23" s="186"/>
      <c r="D23" s="187"/>
      <c r="E23" s="187"/>
      <c r="F23" s="187"/>
      <c r="G23" s="187"/>
      <c r="H23" s="187"/>
      <c r="I23" s="187"/>
      <c r="J23" s="187"/>
      <c r="K23" s="186"/>
      <c r="L23" s="187"/>
      <c r="M23" s="187"/>
      <c r="N23" s="187"/>
      <c r="O23" s="186"/>
      <c r="P23" s="187"/>
      <c r="Q23" s="186"/>
      <c r="R23" s="186"/>
      <c r="S23" s="186"/>
      <c r="T23" s="186"/>
      <c r="U23" s="186"/>
      <c r="V23" s="186"/>
      <c r="W23" s="186"/>
      <c r="X23" s="188"/>
      <c r="Y23" s="186"/>
      <c r="Z23" s="187"/>
      <c r="AA23" s="187"/>
      <c r="AB23" s="187"/>
      <c r="AC23" s="187"/>
      <c r="AD23" s="187"/>
      <c r="AE23" s="187"/>
      <c r="AF23" s="187"/>
      <c r="AG23" s="186"/>
      <c r="AH23" s="186"/>
      <c r="AI23" s="187"/>
      <c r="AJ23" s="187"/>
      <c r="AK23" s="186"/>
      <c r="AL23" s="187"/>
      <c r="AM23" s="186"/>
      <c r="AN23" s="186"/>
      <c r="AO23" s="186"/>
      <c r="AP23" s="186"/>
      <c r="AQ23" s="186"/>
      <c r="AR23" s="186"/>
      <c r="AS23" s="186"/>
      <c r="AT23" s="189"/>
      <c r="AU23" s="190"/>
      <c r="AV23" s="191"/>
      <c r="AW23" s="175"/>
    </row>
    <row r="24" spans="2:48" ht="13.5" thickBot="1">
      <c r="B24" s="192">
        <f aca="true" t="shared" si="5" ref="B24:AV24">SUM(B6:B23)</f>
        <v>10</v>
      </c>
      <c r="C24" s="192">
        <f t="shared" si="5"/>
        <v>11</v>
      </c>
      <c r="D24" s="192">
        <f t="shared" si="5"/>
        <v>11</v>
      </c>
      <c r="E24" s="192">
        <f t="shared" si="5"/>
        <v>11</v>
      </c>
      <c r="F24" s="192">
        <f t="shared" si="5"/>
        <v>11</v>
      </c>
      <c r="G24" s="192">
        <f t="shared" si="5"/>
        <v>11</v>
      </c>
      <c r="H24" s="192">
        <f t="shared" si="5"/>
        <v>26</v>
      </c>
      <c r="I24" s="193">
        <f t="shared" si="5"/>
        <v>0</v>
      </c>
      <c r="J24" s="193">
        <f t="shared" si="5"/>
        <v>0</v>
      </c>
      <c r="K24" s="192">
        <f t="shared" si="5"/>
        <v>4</v>
      </c>
      <c r="L24" s="192">
        <f t="shared" si="5"/>
        <v>7</v>
      </c>
      <c r="M24" s="192">
        <f t="shared" si="5"/>
        <v>9</v>
      </c>
      <c r="N24" s="192">
        <f t="shared" si="5"/>
        <v>13</v>
      </c>
      <c r="O24" s="192">
        <f t="shared" si="5"/>
        <v>20</v>
      </c>
      <c r="P24" s="192">
        <f t="shared" si="5"/>
        <v>24</v>
      </c>
      <c r="Q24" s="192">
        <f t="shared" si="5"/>
        <v>12</v>
      </c>
      <c r="R24" s="192">
        <f t="shared" si="5"/>
        <v>5</v>
      </c>
      <c r="S24" s="192">
        <f t="shared" si="5"/>
        <v>8</v>
      </c>
      <c r="T24" s="193">
        <f t="shared" si="5"/>
        <v>0</v>
      </c>
      <c r="U24" s="193">
        <f t="shared" si="5"/>
        <v>0</v>
      </c>
      <c r="V24" s="192">
        <f t="shared" si="5"/>
        <v>2</v>
      </c>
      <c r="W24" s="192">
        <f t="shared" si="5"/>
        <v>5</v>
      </c>
      <c r="X24" s="192">
        <f t="shared" si="5"/>
        <v>7</v>
      </c>
      <c r="Y24" s="192">
        <f t="shared" si="5"/>
        <v>8</v>
      </c>
      <c r="Z24" s="192">
        <f t="shared" si="5"/>
        <v>9</v>
      </c>
      <c r="AA24" s="192">
        <f t="shared" si="5"/>
        <v>9</v>
      </c>
      <c r="AB24" s="192">
        <f t="shared" si="5"/>
        <v>9</v>
      </c>
      <c r="AC24" s="192">
        <f t="shared" si="5"/>
        <v>10</v>
      </c>
      <c r="AD24" s="192">
        <f t="shared" si="5"/>
        <v>24</v>
      </c>
      <c r="AE24" s="193">
        <f t="shared" si="5"/>
        <v>0</v>
      </c>
      <c r="AF24" s="193">
        <f t="shared" si="5"/>
        <v>0</v>
      </c>
      <c r="AG24" s="192">
        <f t="shared" si="5"/>
        <v>4</v>
      </c>
      <c r="AH24" s="192">
        <f t="shared" si="5"/>
        <v>6</v>
      </c>
      <c r="AI24" s="192">
        <f t="shared" si="5"/>
        <v>7</v>
      </c>
      <c r="AJ24" s="192">
        <f t="shared" si="5"/>
        <v>13</v>
      </c>
      <c r="AK24" s="192">
        <f t="shared" si="5"/>
        <v>18</v>
      </c>
      <c r="AL24" s="192">
        <f t="shared" si="5"/>
        <v>21</v>
      </c>
      <c r="AM24" s="192">
        <f t="shared" si="5"/>
        <v>12</v>
      </c>
      <c r="AN24" s="192">
        <f t="shared" si="5"/>
        <v>5</v>
      </c>
      <c r="AO24" s="192">
        <f t="shared" si="5"/>
        <v>7</v>
      </c>
      <c r="AP24" s="193">
        <f t="shared" si="5"/>
        <v>0</v>
      </c>
      <c r="AQ24" s="193">
        <f t="shared" si="5"/>
        <v>0</v>
      </c>
      <c r="AR24" s="192">
        <f t="shared" si="5"/>
        <v>2</v>
      </c>
      <c r="AS24" s="192">
        <f t="shared" si="5"/>
        <v>5</v>
      </c>
      <c r="AT24" s="194">
        <f t="shared" si="5"/>
        <v>376</v>
      </c>
      <c r="AU24" s="195">
        <f t="shared" si="5"/>
        <v>200</v>
      </c>
      <c r="AV24" s="196">
        <f t="shared" si="5"/>
        <v>176</v>
      </c>
    </row>
    <row r="26" spans="1:9" ht="12.75">
      <c r="A26" s="198" t="s">
        <v>13</v>
      </c>
      <c r="B26" s="424" t="s">
        <v>14</v>
      </c>
      <c r="C26" s="424"/>
      <c r="D26" s="424" t="s">
        <v>15</v>
      </c>
      <c r="E26" s="424"/>
      <c r="F26" s="424" t="s">
        <v>16</v>
      </c>
      <c r="G26" s="424"/>
      <c r="H26" s="424" t="s">
        <v>30</v>
      </c>
      <c r="I26" s="424"/>
    </row>
    <row r="27" spans="1:26" ht="12.75">
      <c r="A27" s="199" t="s">
        <v>25</v>
      </c>
      <c r="B27" s="416">
        <v>11</v>
      </c>
      <c r="C27" s="416"/>
      <c r="D27" s="416">
        <v>54</v>
      </c>
      <c r="E27" s="416"/>
      <c r="F27" s="417">
        <f>D27/B27</f>
        <v>4.909090909090909</v>
      </c>
      <c r="G27" s="417"/>
      <c r="H27" s="418">
        <v>1</v>
      </c>
      <c r="I27" s="419"/>
      <c r="Y27" s="200"/>
      <c r="Z27" s="197" t="s">
        <v>17</v>
      </c>
    </row>
    <row r="28" spans="1:26" ht="12.75">
      <c r="A28" s="199" t="s">
        <v>71</v>
      </c>
      <c r="B28" s="416">
        <v>5</v>
      </c>
      <c r="C28" s="416"/>
      <c r="D28" s="416">
        <v>14</v>
      </c>
      <c r="E28" s="416"/>
      <c r="F28" s="417">
        <f>D28/B28</f>
        <v>2.8</v>
      </c>
      <c r="G28" s="417"/>
      <c r="H28" s="418">
        <v>0</v>
      </c>
      <c r="I28" s="419"/>
      <c r="Y28" s="201"/>
      <c r="Z28" s="197" t="s">
        <v>18</v>
      </c>
    </row>
    <row r="29" spans="1:26" ht="12.75">
      <c r="A29" s="199" t="s">
        <v>72</v>
      </c>
      <c r="B29" s="416">
        <v>1</v>
      </c>
      <c r="C29" s="416"/>
      <c r="D29" s="416">
        <v>4</v>
      </c>
      <c r="E29" s="416"/>
      <c r="F29" s="417">
        <f>D29/B29</f>
        <v>4</v>
      </c>
      <c r="G29" s="417"/>
      <c r="H29" s="418">
        <v>0</v>
      </c>
      <c r="I29" s="419"/>
      <c r="X29" s="197"/>
      <c r="Y29" s="202" t="s">
        <v>0</v>
      </c>
      <c r="Z29" s="197" t="s">
        <v>19</v>
      </c>
    </row>
    <row r="30" spans="1:25" ht="12.75">
      <c r="A30" s="199" t="s">
        <v>12</v>
      </c>
      <c r="B30" s="416">
        <v>1</v>
      </c>
      <c r="C30" s="416"/>
      <c r="D30" s="416">
        <v>6</v>
      </c>
      <c r="E30" s="416"/>
      <c r="F30" s="417">
        <f>D30/B30</f>
        <v>6</v>
      </c>
      <c r="G30" s="417"/>
      <c r="H30" s="418">
        <v>0</v>
      </c>
      <c r="I30" s="419"/>
      <c r="X30" s="197"/>
      <c r="Y30" s="202"/>
    </row>
    <row r="31" ht="12.75">
      <c r="X31" s="197"/>
    </row>
    <row r="32" spans="1:25" ht="12.75">
      <c r="A32" s="40" t="s">
        <v>21</v>
      </c>
      <c r="B32" s="40"/>
      <c r="C32" s="40"/>
      <c r="D32" s="203"/>
      <c r="E32" s="203"/>
      <c r="X32" s="197"/>
      <c r="Y32" s="197" t="s">
        <v>20</v>
      </c>
    </row>
    <row r="33" spans="1:27" ht="12.75">
      <c r="A33" s="40" t="s">
        <v>22</v>
      </c>
      <c r="B33" s="40"/>
      <c r="C33" s="40"/>
      <c r="D33" s="203"/>
      <c r="E33" s="203"/>
      <c r="Z33" s="197" t="s">
        <v>0</v>
      </c>
      <c r="AA33" s="197" t="s">
        <v>0</v>
      </c>
    </row>
    <row r="34" spans="1:49" ht="12.75">
      <c r="A34" s="203" t="s">
        <v>31</v>
      </c>
      <c r="B34" s="203"/>
      <c r="C34" s="203"/>
      <c r="D34" s="203"/>
      <c r="E34" s="203"/>
      <c r="Q34" s="126"/>
      <c r="X34" s="197"/>
      <c r="AM34" s="126"/>
      <c r="AN34" s="126"/>
      <c r="AO34" s="126"/>
      <c r="AP34" s="126"/>
      <c r="AQ34" s="126"/>
      <c r="AR34" s="126"/>
      <c r="AS34" s="126"/>
      <c r="AW34" s="204"/>
    </row>
    <row r="35" spans="1:49" ht="12.75">
      <c r="A35" s="203"/>
      <c r="B35" s="203"/>
      <c r="C35" s="203"/>
      <c r="D35" s="203"/>
      <c r="E35" s="203"/>
      <c r="Q35" s="126"/>
      <c r="X35" s="197"/>
      <c r="AM35" s="126"/>
      <c r="AN35" s="126"/>
      <c r="AO35" s="126"/>
      <c r="AP35" s="126"/>
      <c r="AQ35" s="126"/>
      <c r="AR35" s="126"/>
      <c r="AS35" s="126"/>
      <c r="AW35" s="204"/>
    </row>
    <row r="36" spans="17:49" ht="12.75">
      <c r="Q36" s="126"/>
      <c r="X36" s="197"/>
      <c r="AM36" s="126"/>
      <c r="AN36" s="126"/>
      <c r="AO36" s="126"/>
      <c r="AP36" s="126"/>
      <c r="AQ36" s="126"/>
      <c r="AR36" s="126"/>
      <c r="AS36" s="126"/>
      <c r="AW36" s="204"/>
    </row>
  </sheetData>
  <sheetProtection password="D114" sheet="1"/>
  <mergeCells count="25">
    <mergeCell ref="A1:AV2"/>
    <mergeCell ref="M3:P3"/>
    <mergeCell ref="AH3:AL3"/>
    <mergeCell ref="AU3:AU5"/>
    <mergeCell ref="AV3:AV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</mergeCells>
  <printOptions/>
  <pageMargins left="0.7" right="0.7" top="0.75" bottom="0.75" header="0.3" footer="0.3"/>
  <pageSetup orientation="portrait" paperSize="9"/>
  <ignoredErrors>
    <ignoredError sqref="AU19:AV19 T24:U25 AP24:AQ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O36"/>
  <sheetViews>
    <sheetView zoomScale="90" zoomScaleNormal="90" zoomScalePageLayoutView="0" workbookViewId="0" topLeftCell="A1">
      <selection activeCell="BQ17" sqref="BQ17"/>
    </sheetView>
  </sheetViews>
  <sheetFormatPr defaultColWidth="9.140625" defaultRowHeight="12.75"/>
  <cols>
    <col min="1" max="1" width="17.140625" style="126" customWidth="1"/>
    <col min="2" max="8" width="3.00390625" style="126" customWidth="1"/>
    <col min="9" max="32" width="0" style="126" hidden="1" customWidth="1"/>
    <col min="33" max="39" width="3.00390625" style="126" customWidth="1"/>
    <col min="40" max="63" width="0" style="126" hidden="1" customWidth="1"/>
    <col min="64" max="64" width="7.57421875" style="126" customWidth="1"/>
    <col min="65" max="66" width="8.28125" style="126" customWidth="1"/>
    <col min="67" max="67" width="7.8515625" style="145" customWidth="1"/>
    <col min="68" max="16384" width="9.140625" style="126" customWidth="1"/>
  </cols>
  <sheetData>
    <row r="1" spans="1:66" ht="15.75" customHeight="1" thickBot="1">
      <c r="A1" s="429" t="s">
        <v>73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429"/>
      <c r="BM1" s="429"/>
      <c r="BN1" s="429"/>
    </row>
    <row r="2" spans="1:66" ht="13.5" customHeight="1" thickBo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  <c r="BK2" s="429"/>
      <c r="BL2" s="429"/>
      <c r="BM2" s="429"/>
      <c r="BN2" s="429"/>
    </row>
    <row r="3" spans="1:66" ht="13.5" customHeight="1" thickBot="1">
      <c r="A3" s="146" t="s">
        <v>0</v>
      </c>
      <c r="B3" s="430" t="s">
        <v>1</v>
      </c>
      <c r="C3" s="430"/>
      <c r="D3" s="430"/>
      <c r="E3" s="430"/>
      <c r="F3" s="430"/>
      <c r="G3" s="430"/>
      <c r="H3" s="430"/>
      <c r="I3" s="148"/>
      <c r="J3" s="148"/>
      <c r="K3" s="148"/>
      <c r="L3" s="148"/>
      <c r="M3" s="148"/>
      <c r="N3" s="421" t="s">
        <v>1</v>
      </c>
      <c r="O3" s="421"/>
      <c r="P3" s="421"/>
      <c r="Q3" s="421"/>
      <c r="R3" s="148"/>
      <c r="S3" s="148"/>
      <c r="T3" s="148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 t="s">
        <v>0</v>
      </c>
      <c r="AG3" s="430" t="s">
        <v>2</v>
      </c>
      <c r="AH3" s="430"/>
      <c r="AI3" s="430"/>
      <c r="AJ3" s="430"/>
      <c r="AK3" s="430"/>
      <c r="AL3" s="430"/>
      <c r="AM3" s="430"/>
      <c r="AN3" s="148"/>
      <c r="AO3" s="148"/>
      <c r="AP3" s="148"/>
      <c r="AQ3" s="148"/>
      <c r="AR3" s="421" t="s">
        <v>2</v>
      </c>
      <c r="AS3" s="421"/>
      <c r="AT3" s="421"/>
      <c r="AU3" s="421"/>
      <c r="AV3" s="421"/>
      <c r="AW3" s="148"/>
      <c r="AX3" s="148"/>
      <c r="AY3" s="148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431" t="s">
        <v>47</v>
      </c>
      <c r="BM3" s="434" t="s">
        <v>3</v>
      </c>
      <c r="BN3" s="437" t="s">
        <v>4</v>
      </c>
    </row>
    <row r="4" spans="1:66" ht="12.75">
      <c r="A4" s="150" t="s">
        <v>5</v>
      </c>
      <c r="B4" s="151" t="s">
        <v>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206"/>
      <c r="AG4" s="151" t="s">
        <v>0</v>
      </c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432"/>
      <c r="BM4" s="435"/>
      <c r="BN4" s="438"/>
    </row>
    <row r="5" spans="1:66" ht="13.5" thickBot="1">
      <c r="A5" s="154"/>
      <c r="B5" s="155">
        <v>1</v>
      </c>
      <c r="C5" s="156">
        <f>B5+1</f>
        <v>2</v>
      </c>
      <c r="D5" s="156">
        <f>C5+1</f>
        <v>3</v>
      </c>
      <c r="E5" s="156">
        <f>D5+1</f>
        <v>4</v>
      </c>
      <c r="F5" s="156">
        <f>E5+1</f>
        <v>5</v>
      </c>
      <c r="G5" s="156">
        <v>6</v>
      </c>
      <c r="H5" s="156">
        <v>7</v>
      </c>
      <c r="I5" s="156" t="e">
        <f>#REF!+1</f>
        <v>#REF!</v>
      </c>
      <c r="J5" s="156" t="e">
        <f aca="true" t="shared" si="0" ref="J5:T5">I5+1</f>
        <v>#REF!</v>
      </c>
      <c r="K5" s="156" t="e">
        <f t="shared" si="0"/>
        <v>#REF!</v>
      </c>
      <c r="L5" s="156" t="e">
        <f t="shared" si="0"/>
        <v>#REF!</v>
      </c>
      <c r="M5" s="156" t="e">
        <f t="shared" si="0"/>
        <v>#REF!</v>
      </c>
      <c r="N5" s="156" t="e">
        <f t="shared" si="0"/>
        <v>#REF!</v>
      </c>
      <c r="O5" s="156" t="e">
        <f t="shared" si="0"/>
        <v>#REF!</v>
      </c>
      <c r="P5" s="156" t="e">
        <f t="shared" si="0"/>
        <v>#REF!</v>
      </c>
      <c r="Q5" s="156" t="e">
        <f t="shared" si="0"/>
        <v>#REF!</v>
      </c>
      <c r="R5" s="156" t="e">
        <f t="shared" si="0"/>
        <v>#REF!</v>
      </c>
      <c r="S5" s="156" t="e">
        <f t="shared" si="0"/>
        <v>#REF!</v>
      </c>
      <c r="T5" s="207" t="e">
        <f t="shared" si="0"/>
        <v>#REF!</v>
      </c>
      <c r="U5" s="208">
        <v>19</v>
      </c>
      <c r="V5" s="208">
        <v>20</v>
      </c>
      <c r="W5" s="208">
        <v>21</v>
      </c>
      <c r="X5" s="156">
        <v>22</v>
      </c>
      <c r="Y5" s="209">
        <v>23</v>
      </c>
      <c r="Z5" s="156">
        <v>24</v>
      </c>
      <c r="AA5" s="156">
        <v>25</v>
      </c>
      <c r="AB5" s="156">
        <v>26</v>
      </c>
      <c r="AC5" s="156">
        <v>27</v>
      </c>
      <c r="AD5" s="156">
        <v>28</v>
      </c>
      <c r="AE5" s="156">
        <v>29</v>
      </c>
      <c r="AF5" s="210">
        <v>30</v>
      </c>
      <c r="AG5" s="155">
        <v>1</v>
      </c>
      <c r="AH5" s="156">
        <f>AG5+1</f>
        <v>2</v>
      </c>
      <c r="AI5" s="156">
        <f>AH5+1</f>
        <v>3</v>
      </c>
      <c r="AJ5" s="156">
        <f>AI5+1</f>
        <v>4</v>
      </c>
      <c r="AK5" s="156">
        <f>AJ5+1</f>
        <v>5</v>
      </c>
      <c r="AL5" s="156">
        <v>6</v>
      </c>
      <c r="AM5" s="156">
        <v>7</v>
      </c>
      <c r="AN5" s="156" t="e">
        <f>#REF!+1</f>
        <v>#REF!</v>
      </c>
      <c r="AO5" s="156" t="e">
        <f aca="true" t="shared" si="1" ref="AO5:AY5">AN5+1</f>
        <v>#REF!</v>
      </c>
      <c r="AP5" s="156" t="e">
        <f t="shared" si="1"/>
        <v>#REF!</v>
      </c>
      <c r="AQ5" s="156" t="e">
        <f t="shared" si="1"/>
        <v>#REF!</v>
      </c>
      <c r="AR5" s="156" t="e">
        <f t="shared" si="1"/>
        <v>#REF!</v>
      </c>
      <c r="AS5" s="156" t="e">
        <f t="shared" si="1"/>
        <v>#REF!</v>
      </c>
      <c r="AT5" s="156" t="e">
        <f t="shared" si="1"/>
        <v>#REF!</v>
      </c>
      <c r="AU5" s="156" t="e">
        <f t="shared" si="1"/>
        <v>#REF!</v>
      </c>
      <c r="AV5" s="156" t="e">
        <f t="shared" si="1"/>
        <v>#REF!</v>
      </c>
      <c r="AW5" s="156" t="e">
        <f t="shared" si="1"/>
        <v>#REF!</v>
      </c>
      <c r="AX5" s="156" t="e">
        <f t="shared" si="1"/>
        <v>#REF!</v>
      </c>
      <c r="AY5" s="207" t="e">
        <f t="shared" si="1"/>
        <v>#REF!</v>
      </c>
      <c r="AZ5" s="156">
        <v>19</v>
      </c>
      <c r="BA5" s="156">
        <v>20</v>
      </c>
      <c r="BB5" s="156">
        <v>21</v>
      </c>
      <c r="BC5" s="207">
        <v>22</v>
      </c>
      <c r="BD5" s="211">
        <v>23</v>
      </c>
      <c r="BE5" s="207">
        <v>24</v>
      </c>
      <c r="BF5" s="207">
        <v>25</v>
      </c>
      <c r="BG5" s="207">
        <v>26</v>
      </c>
      <c r="BH5" s="207">
        <v>27</v>
      </c>
      <c r="BI5" s="207">
        <v>28</v>
      </c>
      <c r="BJ5" s="207">
        <v>29</v>
      </c>
      <c r="BK5" s="211">
        <v>30</v>
      </c>
      <c r="BL5" s="433"/>
      <c r="BM5" s="436"/>
      <c r="BN5" s="439"/>
    </row>
    <row r="6" spans="1:67" ht="12.75">
      <c r="A6" s="160" t="s">
        <v>29</v>
      </c>
      <c r="B6" s="212">
        <v>3</v>
      </c>
      <c r="C6" s="213">
        <v>4</v>
      </c>
      <c r="D6" s="213">
        <v>6</v>
      </c>
      <c r="E6" s="162" t="s">
        <v>44</v>
      </c>
      <c r="F6" s="214">
        <v>2</v>
      </c>
      <c r="G6" s="214">
        <v>2</v>
      </c>
      <c r="H6" s="215">
        <v>3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216"/>
      <c r="U6" s="168"/>
      <c r="V6" s="217"/>
      <c r="W6" s="217"/>
      <c r="X6" s="168"/>
      <c r="Y6" s="168"/>
      <c r="Z6" s="168"/>
      <c r="AA6" s="168"/>
      <c r="AB6" s="168"/>
      <c r="AC6" s="168"/>
      <c r="AD6" s="168"/>
      <c r="AE6" s="168"/>
      <c r="AF6" s="218"/>
      <c r="AG6" s="219">
        <v>0</v>
      </c>
      <c r="AH6" s="220">
        <v>1</v>
      </c>
      <c r="AI6" s="220">
        <v>3</v>
      </c>
      <c r="AJ6" s="162" t="s">
        <v>44</v>
      </c>
      <c r="AK6" s="220">
        <v>1</v>
      </c>
      <c r="AL6" s="221">
        <v>1</v>
      </c>
      <c r="AM6" s="220">
        <v>2</v>
      </c>
      <c r="AN6" s="168"/>
      <c r="AO6" s="222">
        <v>5</v>
      </c>
      <c r="AP6" s="222">
        <v>2</v>
      </c>
      <c r="AQ6" s="222">
        <v>1</v>
      </c>
      <c r="AR6" s="222">
        <v>1</v>
      </c>
      <c r="AS6" s="168"/>
      <c r="AT6" s="167">
        <v>1</v>
      </c>
      <c r="AU6" s="168"/>
      <c r="AV6" s="168"/>
      <c r="AW6" s="167">
        <v>3</v>
      </c>
      <c r="AX6" s="167">
        <v>1</v>
      </c>
      <c r="AY6" s="223">
        <v>5</v>
      </c>
      <c r="AZ6" s="167">
        <v>1</v>
      </c>
      <c r="BA6" s="217"/>
      <c r="BB6" s="224">
        <v>3</v>
      </c>
      <c r="BC6" s="224">
        <v>1</v>
      </c>
      <c r="BD6" s="217"/>
      <c r="BE6" s="224">
        <v>1</v>
      </c>
      <c r="BF6" s="224">
        <v>3</v>
      </c>
      <c r="BG6" s="224">
        <v>1</v>
      </c>
      <c r="BH6" s="224">
        <v>2</v>
      </c>
      <c r="BI6" s="217"/>
      <c r="BJ6" s="217"/>
      <c r="BK6" s="218"/>
      <c r="BL6" s="225">
        <f aca="true" t="shared" si="2" ref="BL6:BL21">SUM(B6:H6,AG6:AM6)</f>
        <v>28</v>
      </c>
      <c r="BM6" s="226">
        <f aca="true" t="shared" si="3" ref="BM6:BM21">SUM(B6:H6)</f>
        <v>20</v>
      </c>
      <c r="BN6" s="227">
        <f aca="true" t="shared" si="4" ref="BN6:BN21">SUM(AG6:AM6)</f>
        <v>8</v>
      </c>
      <c r="BO6" s="172" t="s">
        <v>52</v>
      </c>
    </row>
    <row r="7" spans="1:67" ht="12.75">
      <c r="A7" s="160" t="s">
        <v>28</v>
      </c>
      <c r="B7" s="212">
        <v>1</v>
      </c>
      <c r="C7" s="183">
        <v>0</v>
      </c>
      <c r="D7" s="228">
        <v>0</v>
      </c>
      <c r="E7" s="228">
        <v>0</v>
      </c>
      <c r="F7" s="229">
        <v>1</v>
      </c>
      <c r="G7" s="230">
        <v>0</v>
      </c>
      <c r="H7" s="183">
        <v>0</v>
      </c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216"/>
      <c r="U7" s="168"/>
      <c r="V7" s="217"/>
      <c r="W7" s="217"/>
      <c r="X7" s="168"/>
      <c r="Y7" s="168"/>
      <c r="Z7" s="168"/>
      <c r="AA7" s="168"/>
      <c r="AB7" s="168"/>
      <c r="AC7" s="168"/>
      <c r="AD7" s="168"/>
      <c r="AE7" s="168"/>
      <c r="AF7" s="218"/>
      <c r="AG7" s="219">
        <v>0</v>
      </c>
      <c r="AH7" s="228">
        <v>0</v>
      </c>
      <c r="AI7" s="183">
        <v>0</v>
      </c>
      <c r="AJ7" s="183">
        <v>0</v>
      </c>
      <c r="AK7" s="183">
        <v>0</v>
      </c>
      <c r="AL7" s="183">
        <v>0</v>
      </c>
      <c r="AM7" s="183">
        <v>0</v>
      </c>
      <c r="AN7" s="222">
        <v>2</v>
      </c>
      <c r="AO7" s="222">
        <v>2</v>
      </c>
      <c r="AP7" s="168"/>
      <c r="AQ7" s="167">
        <v>1</v>
      </c>
      <c r="AR7" s="168" t="s">
        <v>44</v>
      </c>
      <c r="AS7" s="167">
        <v>1</v>
      </c>
      <c r="AT7" s="167">
        <v>1</v>
      </c>
      <c r="AU7" s="168"/>
      <c r="AV7" s="168" t="s">
        <v>44</v>
      </c>
      <c r="AW7" s="168" t="s">
        <v>44</v>
      </c>
      <c r="AX7" s="168" t="s">
        <v>44</v>
      </c>
      <c r="AY7" s="216" t="s">
        <v>44</v>
      </c>
      <c r="AZ7" s="167">
        <v>2</v>
      </c>
      <c r="BA7" s="224">
        <v>2</v>
      </c>
      <c r="BB7" s="217" t="s">
        <v>44</v>
      </c>
      <c r="BC7" s="217" t="s">
        <v>44</v>
      </c>
      <c r="BD7" s="217" t="s">
        <v>0</v>
      </c>
      <c r="BE7" s="217" t="s">
        <v>44</v>
      </c>
      <c r="BF7" s="217" t="s">
        <v>44</v>
      </c>
      <c r="BG7" s="217" t="s">
        <v>44</v>
      </c>
      <c r="BH7" s="224">
        <v>2</v>
      </c>
      <c r="BI7" s="224">
        <v>1</v>
      </c>
      <c r="BJ7" s="224">
        <v>1</v>
      </c>
      <c r="BK7" s="217"/>
      <c r="BL7" s="174">
        <f t="shared" si="2"/>
        <v>2</v>
      </c>
      <c r="BM7" s="226">
        <f t="shared" si="3"/>
        <v>2</v>
      </c>
      <c r="BN7" s="227">
        <f t="shared" si="4"/>
        <v>0</v>
      </c>
      <c r="BO7" s="175" t="s">
        <v>61</v>
      </c>
    </row>
    <row r="8" spans="1:67" ht="12.75">
      <c r="A8" s="160" t="s">
        <v>69</v>
      </c>
      <c r="B8" s="219">
        <v>0</v>
      </c>
      <c r="C8" s="162" t="s">
        <v>44</v>
      </c>
      <c r="D8" s="228">
        <v>0</v>
      </c>
      <c r="E8" s="162" t="s">
        <v>44</v>
      </c>
      <c r="F8" s="228">
        <v>0</v>
      </c>
      <c r="G8" s="162" t="s">
        <v>44</v>
      </c>
      <c r="H8" s="183">
        <v>0</v>
      </c>
      <c r="I8" s="217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216"/>
      <c r="U8" s="168"/>
      <c r="V8" s="217"/>
      <c r="W8" s="217"/>
      <c r="X8" s="168"/>
      <c r="Y8" s="168"/>
      <c r="Z8" s="168"/>
      <c r="AA8" s="168"/>
      <c r="AB8" s="168"/>
      <c r="AC8" s="168"/>
      <c r="AD8" s="168"/>
      <c r="AE8" s="168"/>
      <c r="AF8" s="218"/>
      <c r="AG8" s="219">
        <v>0</v>
      </c>
      <c r="AH8" s="162" t="s">
        <v>44</v>
      </c>
      <c r="AI8" s="183">
        <v>0</v>
      </c>
      <c r="AJ8" s="162" t="s">
        <v>44</v>
      </c>
      <c r="AK8" s="183">
        <v>0</v>
      </c>
      <c r="AL8" s="162" t="s">
        <v>44</v>
      </c>
      <c r="AM8" s="183">
        <v>0</v>
      </c>
      <c r="AN8" s="222"/>
      <c r="AO8" s="222"/>
      <c r="AP8" s="168"/>
      <c r="AQ8" s="167"/>
      <c r="AR8" s="168"/>
      <c r="AS8" s="167"/>
      <c r="AT8" s="167"/>
      <c r="AU8" s="168"/>
      <c r="AV8" s="168"/>
      <c r="AW8" s="168"/>
      <c r="AX8" s="168"/>
      <c r="AY8" s="216"/>
      <c r="AZ8" s="167"/>
      <c r="BA8" s="224"/>
      <c r="BB8" s="217"/>
      <c r="BC8" s="217"/>
      <c r="BD8" s="217"/>
      <c r="BE8" s="217"/>
      <c r="BF8" s="217"/>
      <c r="BG8" s="217"/>
      <c r="BH8" s="224"/>
      <c r="BI8" s="224"/>
      <c r="BJ8" s="224"/>
      <c r="BK8" s="217"/>
      <c r="BL8" s="174">
        <f t="shared" si="2"/>
        <v>0</v>
      </c>
      <c r="BM8" s="226">
        <f t="shared" si="3"/>
        <v>0</v>
      </c>
      <c r="BN8" s="227">
        <f>SUM(AG8:AM8)</f>
        <v>0</v>
      </c>
      <c r="BO8" s="175" t="s">
        <v>64</v>
      </c>
    </row>
    <row r="9" spans="1:67" ht="12.75">
      <c r="A9" s="160" t="s">
        <v>8</v>
      </c>
      <c r="B9" s="162" t="s">
        <v>44</v>
      </c>
      <c r="C9" s="183">
        <v>0</v>
      </c>
      <c r="D9" s="183">
        <v>0</v>
      </c>
      <c r="E9" s="228">
        <v>0</v>
      </c>
      <c r="F9" s="228">
        <v>0</v>
      </c>
      <c r="G9" s="231">
        <v>0</v>
      </c>
      <c r="H9" s="238">
        <v>0</v>
      </c>
      <c r="I9" s="217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216"/>
      <c r="U9" s="168"/>
      <c r="V9" s="217"/>
      <c r="W9" s="217"/>
      <c r="X9" s="168"/>
      <c r="Y9" s="168"/>
      <c r="Z9" s="168"/>
      <c r="AA9" s="168"/>
      <c r="AB9" s="168"/>
      <c r="AC9" s="168"/>
      <c r="AD9" s="168"/>
      <c r="AE9" s="168"/>
      <c r="AF9" s="218"/>
      <c r="AG9" s="162" t="s">
        <v>44</v>
      </c>
      <c r="AH9" s="228">
        <v>0</v>
      </c>
      <c r="AI9" s="220">
        <v>1</v>
      </c>
      <c r="AJ9" s="220">
        <v>2</v>
      </c>
      <c r="AK9" s="220">
        <v>1</v>
      </c>
      <c r="AL9" s="183">
        <v>0</v>
      </c>
      <c r="AM9" s="183">
        <v>0</v>
      </c>
      <c r="AN9" s="168"/>
      <c r="AO9" s="222">
        <v>1</v>
      </c>
      <c r="AP9" s="168"/>
      <c r="AQ9" s="168"/>
      <c r="AR9" s="222">
        <v>2</v>
      </c>
      <c r="AS9" s="168"/>
      <c r="AT9" s="168"/>
      <c r="AU9" s="168"/>
      <c r="AV9" s="168"/>
      <c r="AW9" s="168"/>
      <c r="AX9" s="168"/>
      <c r="AY9" s="216"/>
      <c r="AZ9" s="168"/>
      <c r="BA9" s="217"/>
      <c r="BB9" s="217"/>
      <c r="BC9" s="224">
        <v>1</v>
      </c>
      <c r="BD9" s="217"/>
      <c r="BE9" s="217"/>
      <c r="BF9" s="224">
        <v>1</v>
      </c>
      <c r="BG9" s="217"/>
      <c r="BH9" s="224">
        <v>2</v>
      </c>
      <c r="BI9" s="217"/>
      <c r="BJ9" s="217"/>
      <c r="BK9" s="217"/>
      <c r="BL9" s="174">
        <f t="shared" si="2"/>
        <v>4</v>
      </c>
      <c r="BM9" s="226">
        <f t="shared" si="3"/>
        <v>0</v>
      </c>
      <c r="BN9" s="227">
        <f t="shared" si="4"/>
        <v>4</v>
      </c>
      <c r="BO9" s="175" t="s">
        <v>59</v>
      </c>
    </row>
    <row r="10" spans="1:67" ht="12.75">
      <c r="A10" s="160" t="s">
        <v>32</v>
      </c>
      <c r="B10" s="162" t="s">
        <v>44</v>
      </c>
      <c r="C10" s="162" t="s">
        <v>44</v>
      </c>
      <c r="D10" s="162" t="s">
        <v>44</v>
      </c>
      <c r="E10" s="162" t="s">
        <v>44</v>
      </c>
      <c r="F10" s="162" t="s">
        <v>44</v>
      </c>
      <c r="G10" s="162" t="s">
        <v>44</v>
      </c>
      <c r="H10" s="162" t="s">
        <v>44</v>
      </c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216"/>
      <c r="U10" s="168"/>
      <c r="V10" s="217"/>
      <c r="W10" s="217"/>
      <c r="X10" s="168"/>
      <c r="Y10" s="168"/>
      <c r="Z10" s="168"/>
      <c r="AA10" s="168"/>
      <c r="AB10" s="168"/>
      <c r="AC10" s="168"/>
      <c r="AD10" s="168"/>
      <c r="AE10" s="168"/>
      <c r="AF10" s="218"/>
      <c r="AG10" s="173" t="s">
        <v>44</v>
      </c>
      <c r="AH10" s="162" t="s">
        <v>44</v>
      </c>
      <c r="AI10" s="162" t="s">
        <v>44</v>
      </c>
      <c r="AJ10" s="162" t="s">
        <v>44</v>
      </c>
      <c r="AK10" s="162" t="s">
        <v>44</v>
      </c>
      <c r="AL10" s="162" t="s">
        <v>44</v>
      </c>
      <c r="AM10" s="162" t="s">
        <v>44</v>
      </c>
      <c r="AN10" s="168"/>
      <c r="AO10" s="168"/>
      <c r="AP10" s="167">
        <v>1</v>
      </c>
      <c r="AQ10" s="168"/>
      <c r="AR10" s="168"/>
      <c r="AS10" s="167">
        <v>1</v>
      </c>
      <c r="AT10" s="168"/>
      <c r="AU10" s="167">
        <v>1</v>
      </c>
      <c r="AV10" s="167">
        <v>1</v>
      </c>
      <c r="AW10" s="167">
        <v>2</v>
      </c>
      <c r="AX10" s="168"/>
      <c r="AY10" s="216"/>
      <c r="AZ10" s="168"/>
      <c r="BA10" s="224">
        <v>1</v>
      </c>
      <c r="BB10" s="217"/>
      <c r="BC10" s="217"/>
      <c r="BD10" s="217"/>
      <c r="BE10" s="217"/>
      <c r="BF10" s="224">
        <v>2</v>
      </c>
      <c r="BG10" s="217"/>
      <c r="BH10" s="217"/>
      <c r="BI10" s="217"/>
      <c r="BJ10" s="217"/>
      <c r="BK10" s="217"/>
      <c r="BL10" s="174">
        <f t="shared" si="2"/>
        <v>0</v>
      </c>
      <c r="BM10" s="226">
        <f t="shared" si="3"/>
        <v>0</v>
      </c>
      <c r="BN10" s="227">
        <f t="shared" si="4"/>
        <v>0</v>
      </c>
      <c r="BO10" s="175" t="s">
        <v>46</v>
      </c>
    </row>
    <row r="11" spans="1:67" ht="12.75">
      <c r="A11" s="180" t="s">
        <v>37</v>
      </c>
      <c r="B11" s="219">
        <v>0</v>
      </c>
      <c r="C11" s="232">
        <v>1</v>
      </c>
      <c r="D11" s="232">
        <v>2</v>
      </c>
      <c r="E11" s="228">
        <v>0</v>
      </c>
      <c r="F11" s="228">
        <v>0</v>
      </c>
      <c r="G11" s="231">
        <v>0</v>
      </c>
      <c r="H11" s="183">
        <v>0</v>
      </c>
      <c r="I11" s="217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216"/>
      <c r="U11" s="168"/>
      <c r="V11" s="217"/>
      <c r="W11" s="217"/>
      <c r="X11" s="168"/>
      <c r="Y11" s="168"/>
      <c r="Z11" s="168"/>
      <c r="AA11" s="168"/>
      <c r="AB11" s="168"/>
      <c r="AC11" s="168"/>
      <c r="AD11" s="168"/>
      <c r="AE11" s="168"/>
      <c r="AF11" s="218"/>
      <c r="AG11" s="233">
        <v>1</v>
      </c>
      <c r="AH11" s="228">
        <v>0</v>
      </c>
      <c r="AI11" s="220">
        <v>1</v>
      </c>
      <c r="AJ11" s="220">
        <v>1</v>
      </c>
      <c r="AK11" s="183">
        <v>0</v>
      </c>
      <c r="AL11" s="183">
        <v>0</v>
      </c>
      <c r="AM11" s="220">
        <v>1</v>
      </c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216"/>
      <c r="AZ11" s="168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174">
        <f t="shared" si="2"/>
        <v>7</v>
      </c>
      <c r="BM11" s="226">
        <f t="shared" si="3"/>
        <v>3</v>
      </c>
      <c r="BN11" s="227">
        <f t="shared" si="4"/>
        <v>4</v>
      </c>
      <c r="BO11" s="175" t="s">
        <v>57</v>
      </c>
    </row>
    <row r="12" spans="1:67" ht="12.75">
      <c r="A12" s="234" t="s">
        <v>9</v>
      </c>
      <c r="B12" s="219">
        <v>0</v>
      </c>
      <c r="C12" s="232">
        <v>1</v>
      </c>
      <c r="D12" s="232">
        <v>1</v>
      </c>
      <c r="E12" s="162" t="s">
        <v>44</v>
      </c>
      <c r="F12" s="228">
        <v>0</v>
      </c>
      <c r="G12" s="228">
        <v>0</v>
      </c>
      <c r="H12" s="183">
        <v>0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216"/>
      <c r="U12" s="168"/>
      <c r="V12" s="217"/>
      <c r="W12" s="217"/>
      <c r="X12" s="168"/>
      <c r="Y12" s="168"/>
      <c r="Z12" s="168"/>
      <c r="AA12" s="168"/>
      <c r="AB12" s="168"/>
      <c r="AC12" s="168"/>
      <c r="AD12" s="168"/>
      <c r="AE12" s="168"/>
      <c r="AF12" s="218"/>
      <c r="AG12" s="233">
        <v>2</v>
      </c>
      <c r="AH12" s="228">
        <v>0</v>
      </c>
      <c r="AI12" s="220">
        <v>1</v>
      </c>
      <c r="AJ12" s="162" t="s">
        <v>44</v>
      </c>
      <c r="AK12" s="183">
        <v>0</v>
      </c>
      <c r="AL12" s="183">
        <v>0</v>
      </c>
      <c r="AM12" s="183">
        <v>0</v>
      </c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216"/>
      <c r="AZ12" s="168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174">
        <f t="shared" si="2"/>
        <v>5</v>
      </c>
      <c r="BM12" s="226">
        <f t="shared" si="3"/>
        <v>2</v>
      </c>
      <c r="BN12" s="227">
        <f t="shared" si="4"/>
        <v>3</v>
      </c>
      <c r="BO12" s="175" t="s">
        <v>58</v>
      </c>
    </row>
    <row r="13" spans="1:67" ht="12.75">
      <c r="A13" s="160" t="s">
        <v>27</v>
      </c>
      <c r="B13" s="219">
        <v>0</v>
      </c>
      <c r="C13" s="232">
        <v>1</v>
      </c>
      <c r="D13" s="232">
        <v>1</v>
      </c>
      <c r="E13" s="232">
        <v>1</v>
      </c>
      <c r="F13" s="183">
        <v>0</v>
      </c>
      <c r="G13" s="183">
        <v>0</v>
      </c>
      <c r="H13" s="235">
        <v>0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216"/>
      <c r="U13" s="168"/>
      <c r="V13" s="217"/>
      <c r="W13" s="217"/>
      <c r="X13" s="168"/>
      <c r="Y13" s="168"/>
      <c r="Z13" s="168"/>
      <c r="AA13" s="168"/>
      <c r="AB13" s="168"/>
      <c r="AC13" s="168"/>
      <c r="AD13" s="168"/>
      <c r="AE13" s="168"/>
      <c r="AF13" s="218"/>
      <c r="AG13" s="219">
        <v>0</v>
      </c>
      <c r="AH13" s="220">
        <v>1</v>
      </c>
      <c r="AI13" s="220">
        <v>2</v>
      </c>
      <c r="AJ13" s="220">
        <v>1</v>
      </c>
      <c r="AK13" s="220">
        <v>1</v>
      </c>
      <c r="AL13" s="183">
        <v>0</v>
      </c>
      <c r="AM13" s="235">
        <v>0</v>
      </c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216"/>
      <c r="AZ13" s="168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8"/>
      <c r="BL13" s="236">
        <f t="shared" si="2"/>
        <v>8</v>
      </c>
      <c r="BM13" s="226">
        <f t="shared" si="3"/>
        <v>3</v>
      </c>
      <c r="BN13" s="227">
        <f>SUM(AG13:AM13)</f>
        <v>5</v>
      </c>
      <c r="BO13" s="172" t="s">
        <v>54</v>
      </c>
    </row>
    <row r="14" spans="1:67" ht="14.25">
      <c r="A14" s="160" t="s">
        <v>24</v>
      </c>
      <c r="B14" s="162" t="s">
        <v>44</v>
      </c>
      <c r="C14" s="162" t="s">
        <v>44</v>
      </c>
      <c r="D14" s="183">
        <v>0</v>
      </c>
      <c r="E14" s="228">
        <v>0</v>
      </c>
      <c r="F14" s="228">
        <v>0</v>
      </c>
      <c r="G14" s="228">
        <v>0</v>
      </c>
      <c r="H14" s="163" t="s">
        <v>43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216"/>
      <c r="U14" s="168"/>
      <c r="V14" s="217"/>
      <c r="W14" s="217"/>
      <c r="X14" s="168"/>
      <c r="Y14" s="168"/>
      <c r="Z14" s="168"/>
      <c r="AA14" s="168"/>
      <c r="AB14" s="168"/>
      <c r="AC14" s="168"/>
      <c r="AD14" s="168"/>
      <c r="AE14" s="168"/>
      <c r="AF14" s="218"/>
      <c r="AG14" s="173" t="s">
        <v>44</v>
      </c>
      <c r="AH14" s="162" t="s">
        <v>44</v>
      </c>
      <c r="AI14" s="220">
        <v>1</v>
      </c>
      <c r="AJ14" s="220">
        <v>1</v>
      </c>
      <c r="AK14" s="237">
        <v>0</v>
      </c>
      <c r="AL14" s="237">
        <v>0</v>
      </c>
      <c r="AM14" s="163" t="s">
        <v>43</v>
      </c>
      <c r="AN14" s="168"/>
      <c r="AO14" s="222">
        <v>1</v>
      </c>
      <c r="AP14" s="168"/>
      <c r="AQ14" s="168"/>
      <c r="AR14" s="168"/>
      <c r="AS14" s="168"/>
      <c r="AT14" s="168"/>
      <c r="AU14" s="168"/>
      <c r="AV14" s="168"/>
      <c r="AW14" s="168"/>
      <c r="AX14" s="168"/>
      <c r="AY14" s="223">
        <v>1</v>
      </c>
      <c r="AZ14" s="168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174">
        <f t="shared" si="2"/>
        <v>2</v>
      </c>
      <c r="BM14" s="226">
        <f t="shared" si="3"/>
        <v>0</v>
      </c>
      <c r="BN14" s="227">
        <f t="shared" si="4"/>
        <v>2</v>
      </c>
      <c r="BO14" s="175" t="s">
        <v>62</v>
      </c>
    </row>
    <row r="15" spans="1:67" ht="14.25">
      <c r="A15" s="160" t="s">
        <v>23</v>
      </c>
      <c r="B15" s="163" t="s">
        <v>43</v>
      </c>
      <c r="C15" s="163" t="s">
        <v>43</v>
      </c>
      <c r="D15" s="162" t="s">
        <v>44</v>
      </c>
      <c r="E15" s="163" t="s">
        <v>43</v>
      </c>
      <c r="F15" s="228">
        <v>0</v>
      </c>
      <c r="G15" s="163" t="s">
        <v>43</v>
      </c>
      <c r="H15" s="238">
        <v>0</v>
      </c>
      <c r="I15" s="217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216"/>
      <c r="U15" s="168"/>
      <c r="V15" s="217"/>
      <c r="W15" s="217"/>
      <c r="X15" s="168"/>
      <c r="Y15" s="168"/>
      <c r="Z15" s="168"/>
      <c r="AA15" s="168"/>
      <c r="AB15" s="168"/>
      <c r="AC15" s="168"/>
      <c r="AD15" s="168"/>
      <c r="AE15" s="168"/>
      <c r="AF15" s="218"/>
      <c r="AG15" s="182" t="s">
        <v>43</v>
      </c>
      <c r="AH15" s="163" t="s">
        <v>43</v>
      </c>
      <c r="AI15" s="162" t="s">
        <v>44</v>
      </c>
      <c r="AJ15" s="163" t="s">
        <v>43</v>
      </c>
      <c r="AK15" s="183">
        <v>0</v>
      </c>
      <c r="AL15" s="163" t="s">
        <v>43</v>
      </c>
      <c r="AM15" s="183">
        <v>0</v>
      </c>
      <c r="AN15" s="168"/>
      <c r="AO15" s="168"/>
      <c r="AP15" s="168"/>
      <c r="AQ15" s="167">
        <v>1</v>
      </c>
      <c r="AR15" s="168"/>
      <c r="AS15" s="168"/>
      <c r="AT15" s="168"/>
      <c r="AU15" s="168"/>
      <c r="AV15" s="168"/>
      <c r="AW15" s="168"/>
      <c r="AX15" s="168"/>
      <c r="AY15" s="216"/>
      <c r="AZ15" s="168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174">
        <f t="shared" si="2"/>
        <v>0</v>
      </c>
      <c r="BM15" s="226">
        <f t="shared" si="3"/>
        <v>0</v>
      </c>
      <c r="BN15" s="227">
        <f>SUM(AG15:AM15)</f>
        <v>0</v>
      </c>
      <c r="BO15" s="175" t="s">
        <v>65</v>
      </c>
    </row>
    <row r="16" spans="1:67" ht="14.25">
      <c r="A16" s="160" t="s">
        <v>34</v>
      </c>
      <c r="B16" s="219">
        <v>0</v>
      </c>
      <c r="C16" s="183">
        <v>0</v>
      </c>
      <c r="D16" s="163" t="s">
        <v>43</v>
      </c>
      <c r="E16" s="162" t="s">
        <v>44</v>
      </c>
      <c r="F16" s="163" t="s">
        <v>43</v>
      </c>
      <c r="G16" s="163" t="s">
        <v>43</v>
      </c>
      <c r="H16" s="162" t="s">
        <v>44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216"/>
      <c r="U16" s="168"/>
      <c r="V16" s="217"/>
      <c r="W16" s="217"/>
      <c r="X16" s="168"/>
      <c r="Y16" s="168"/>
      <c r="Z16" s="168"/>
      <c r="AA16" s="168"/>
      <c r="AB16" s="168"/>
      <c r="AC16" s="168"/>
      <c r="AD16" s="168"/>
      <c r="AE16" s="168"/>
      <c r="AF16" s="218"/>
      <c r="AG16" s="233">
        <v>1</v>
      </c>
      <c r="AH16" s="220">
        <v>1</v>
      </c>
      <c r="AI16" s="163" t="s">
        <v>43</v>
      </c>
      <c r="AJ16" s="162" t="s">
        <v>44</v>
      </c>
      <c r="AK16" s="163" t="s">
        <v>43</v>
      </c>
      <c r="AL16" s="163" t="s">
        <v>43</v>
      </c>
      <c r="AM16" s="162" t="s">
        <v>44</v>
      </c>
      <c r="AN16" s="222">
        <v>1</v>
      </c>
      <c r="AO16" s="222">
        <v>1</v>
      </c>
      <c r="AP16" s="167">
        <v>2</v>
      </c>
      <c r="AQ16" s="168"/>
      <c r="AR16" s="168"/>
      <c r="AS16" s="168"/>
      <c r="AT16" s="167">
        <v>1</v>
      </c>
      <c r="AU16" s="167">
        <v>2</v>
      </c>
      <c r="AV16" s="167">
        <v>2</v>
      </c>
      <c r="AW16" s="167">
        <v>1</v>
      </c>
      <c r="AX16" s="168"/>
      <c r="AY16" s="223">
        <v>1</v>
      </c>
      <c r="AZ16" s="167">
        <v>1</v>
      </c>
      <c r="BA16" s="224">
        <v>1</v>
      </c>
      <c r="BB16" s="224">
        <v>1</v>
      </c>
      <c r="BC16" s="217"/>
      <c r="BD16" s="217"/>
      <c r="BE16" s="224">
        <v>1</v>
      </c>
      <c r="BF16" s="224">
        <v>1</v>
      </c>
      <c r="BG16" s="217"/>
      <c r="BH16" s="224">
        <v>1</v>
      </c>
      <c r="BI16" s="224">
        <v>1</v>
      </c>
      <c r="BJ16" s="217"/>
      <c r="BK16" s="217"/>
      <c r="BL16" s="174">
        <f t="shared" si="2"/>
        <v>2</v>
      </c>
      <c r="BM16" s="226">
        <f t="shared" si="3"/>
        <v>0</v>
      </c>
      <c r="BN16" s="227">
        <f t="shared" si="4"/>
        <v>2</v>
      </c>
      <c r="BO16" s="175" t="s">
        <v>62</v>
      </c>
    </row>
    <row r="17" spans="1:67" ht="12.75">
      <c r="A17" s="160" t="s">
        <v>36</v>
      </c>
      <c r="B17" s="212">
        <v>1</v>
      </c>
      <c r="C17" s="232">
        <v>1</v>
      </c>
      <c r="D17" s="232">
        <v>1</v>
      </c>
      <c r="E17" s="228">
        <v>0</v>
      </c>
      <c r="F17" s="239">
        <v>0</v>
      </c>
      <c r="G17" s="239">
        <v>0</v>
      </c>
      <c r="H17" s="215">
        <v>2</v>
      </c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216"/>
      <c r="U17" s="168"/>
      <c r="V17" s="217"/>
      <c r="W17" s="217"/>
      <c r="X17" s="168"/>
      <c r="Y17" s="168"/>
      <c r="Z17" s="168"/>
      <c r="AA17" s="168"/>
      <c r="AB17" s="168"/>
      <c r="AC17" s="168"/>
      <c r="AD17" s="168"/>
      <c r="AE17" s="168"/>
      <c r="AF17" s="218"/>
      <c r="AG17" s="219">
        <v>0</v>
      </c>
      <c r="AH17" s="228">
        <v>0</v>
      </c>
      <c r="AI17" s="228">
        <v>0</v>
      </c>
      <c r="AJ17" s="237">
        <v>0</v>
      </c>
      <c r="AK17" s="220">
        <v>1</v>
      </c>
      <c r="AL17" s="183">
        <v>0</v>
      </c>
      <c r="AM17" s="183">
        <v>0</v>
      </c>
      <c r="AN17" s="168"/>
      <c r="AO17" s="168"/>
      <c r="AP17" s="167"/>
      <c r="AQ17" s="168"/>
      <c r="AR17" s="168"/>
      <c r="AS17" s="167"/>
      <c r="AT17" s="168"/>
      <c r="AU17" s="168"/>
      <c r="AV17" s="168"/>
      <c r="AW17" s="168"/>
      <c r="AX17" s="168"/>
      <c r="AY17" s="216"/>
      <c r="AZ17" s="167"/>
      <c r="BA17" s="217"/>
      <c r="BB17" s="217"/>
      <c r="BC17" s="217"/>
      <c r="BD17" s="217"/>
      <c r="BE17" s="217"/>
      <c r="BF17" s="224"/>
      <c r="BG17" s="217"/>
      <c r="BH17" s="217"/>
      <c r="BI17" s="217"/>
      <c r="BJ17" s="217"/>
      <c r="BK17" s="217"/>
      <c r="BL17" s="174">
        <f t="shared" si="2"/>
        <v>6</v>
      </c>
      <c r="BM17" s="226">
        <f t="shared" si="3"/>
        <v>5</v>
      </c>
      <c r="BN17" s="227">
        <f t="shared" si="4"/>
        <v>1</v>
      </c>
      <c r="BO17" s="175" t="s">
        <v>55</v>
      </c>
    </row>
    <row r="18" spans="1:67" ht="12.75">
      <c r="A18" s="240" t="s">
        <v>10</v>
      </c>
      <c r="B18" s="219">
        <v>0</v>
      </c>
      <c r="C18" s="183">
        <v>0</v>
      </c>
      <c r="D18" s="232">
        <v>3</v>
      </c>
      <c r="E18" s="232">
        <v>5</v>
      </c>
      <c r="F18" s="229">
        <v>1</v>
      </c>
      <c r="G18" s="241">
        <v>1</v>
      </c>
      <c r="H18" s="215">
        <v>1</v>
      </c>
      <c r="I18" s="217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216"/>
      <c r="U18" s="168"/>
      <c r="V18" s="217"/>
      <c r="W18" s="217"/>
      <c r="X18" s="168"/>
      <c r="Y18" s="168"/>
      <c r="Z18" s="168"/>
      <c r="AA18" s="168"/>
      <c r="AB18" s="168"/>
      <c r="AC18" s="168"/>
      <c r="AD18" s="168"/>
      <c r="AE18" s="168"/>
      <c r="AF18" s="218"/>
      <c r="AG18" s="233">
        <v>2</v>
      </c>
      <c r="AH18" s="220">
        <v>2</v>
      </c>
      <c r="AI18" s="220">
        <v>5</v>
      </c>
      <c r="AJ18" s="237">
        <v>0</v>
      </c>
      <c r="AK18" s="237">
        <v>0</v>
      </c>
      <c r="AL18" s="220">
        <v>2</v>
      </c>
      <c r="AM18" s="220">
        <v>2</v>
      </c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7">
        <v>1</v>
      </c>
      <c r="AY18" s="223">
        <v>2</v>
      </c>
      <c r="AZ18" s="168"/>
      <c r="BA18" s="217"/>
      <c r="BB18" s="224">
        <v>1</v>
      </c>
      <c r="BC18" s="217"/>
      <c r="BD18" s="217"/>
      <c r="BE18" s="224">
        <v>1</v>
      </c>
      <c r="BF18" s="217"/>
      <c r="BG18" s="217"/>
      <c r="BH18" s="217"/>
      <c r="BI18" s="217"/>
      <c r="BJ18" s="217"/>
      <c r="BK18" s="218"/>
      <c r="BL18" s="236">
        <f t="shared" si="2"/>
        <v>24</v>
      </c>
      <c r="BM18" s="226">
        <f t="shared" si="3"/>
        <v>11</v>
      </c>
      <c r="BN18" s="227">
        <f t="shared" si="4"/>
        <v>13</v>
      </c>
      <c r="BO18" s="172" t="s">
        <v>53</v>
      </c>
    </row>
    <row r="19" spans="1:67" ht="12.75">
      <c r="A19" s="160" t="s">
        <v>35</v>
      </c>
      <c r="B19" s="162" t="s">
        <v>44</v>
      </c>
      <c r="C19" s="162" t="s">
        <v>44</v>
      </c>
      <c r="D19" s="162" t="s">
        <v>44</v>
      </c>
      <c r="E19" s="232">
        <v>2</v>
      </c>
      <c r="F19" s="162" t="s">
        <v>44</v>
      </c>
      <c r="G19" s="162" t="s">
        <v>44</v>
      </c>
      <c r="H19" s="162" t="s">
        <v>44</v>
      </c>
      <c r="I19" s="242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43"/>
      <c r="U19" s="237"/>
      <c r="V19" s="242"/>
      <c r="W19" s="242"/>
      <c r="X19" s="237"/>
      <c r="Y19" s="237"/>
      <c r="Z19" s="237"/>
      <c r="AA19" s="237"/>
      <c r="AB19" s="237"/>
      <c r="AC19" s="237"/>
      <c r="AD19" s="237"/>
      <c r="AE19" s="237"/>
      <c r="AF19" s="244"/>
      <c r="AG19" s="173" t="s">
        <v>44</v>
      </c>
      <c r="AH19" s="162" t="s">
        <v>44</v>
      </c>
      <c r="AI19" s="162" t="s">
        <v>44</v>
      </c>
      <c r="AJ19" s="237">
        <v>0</v>
      </c>
      <c r="AK19" s="162" t="s">
        <v>44</v>
      </c>
      <c r="AL19" s="162" t="s">
        <v>44</v>
      </c>
      <c r="AM19" s="162" t="s">
        <v>44</v>
      </c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45"/>
      <c r="AY19" s="246"/>
      <c r="AZ19" s="237"/>
      <c r="BA19" s="242"/>
      <c r="BB19" s="247"/>
      <c r="BC19" s="242"/>
      <c r="BD19" s="242"/>
      <c r="BE19" s="247"/>
      <c r="BF19" s="242"/>
      <c r="BG19" s="242"/>
      <c r="BH19" s="242"/>
      <c r="BI19" s="242"/>
      <c r="BJ19" s="242"/>
      <c r="BK19" s="242"/>
      <c r="BL19" s="174">
        <f t="shared" si="2"/>
        <v>2</v>
      </c>
      <c r="BM19" s="226">
        <f t="shared" si="3"/>
        <v>2</v>
      </c>
      <c r="BN19" s="227">
        <f t="shared" si="4"/>
        <v>0</v>
      </c>
      <c r="BO19" s="175" t="s">
        <v>60</v>
      </c>
    </row>
    <row r="20" spans="1:67" ht="12.75">
      <c r="A20" s="160" t="s">
        <v>11</v>
      </c>
      <c r="B20" s="212">
        <v>1</v>
      </c>
      <c r="C20" s="183">
        <v>0</v>
      </c>
      <c r="D20" s="228">
        <v>0</v>
      </c>
      <c r="E20" s="228">
        <v>0</v>
      </c>
      <c r="F20" s="228">
        <v>0</v>
      </c>
      <c r="G20" s="162" t="s">
        <v>44</v>
      </c>
      <c r="H20" s="228">
        <v>0</v>
      </c>
      <c r="I20" s="242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43"/>
      <c r="U20" s="237"/>
      <c r="V20" s="242"/>
      <c r="W20" s="242"/>
      <c r="X20" s="237"/>
      <c r="Y20" s="237"/>
      <c r="Z20" s="237"/>
      <c r="AA20" s="237"/>
      <c r="AB20" s="237"/>
      <c r="AC20" s="237"/>
      <c r="AD20" s="237"/>
      <c r="AE20" s="237"/>
      <c r="AF20" s="244"/>
      <c r="AG20" s="248">
        <v>0</v>
      </c>
      <c r="AH20" s="228">
        <v>0</v>
      </c>
      <c r="AI20" s="228">
        <v>0</v>
      </c>
      <c r="AJ20" s="237">
        <v>0</v>
      </c>
      <c r="AK20" s="237">
        <v>0</v>
      </c>
      <c r="AL20" s="162" t="s">
        <v>44</v>
      </c>
      <c r="AM20" s="228">
        <v>0</v>
      </c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45"/>
      <c r="AY20" s="246"/>
      <c r="AZ20" s="237"/>
      <c r="BA20" s="242"/>
      <c r="BB20" s="247"/>
      <c r="BC20" s="242"/>
      <c r="BD20" s="242"/>
      <c r="BE20" s="247"/>
      <c r="BF20" s="242"/>
      <c r="BG20" s="242"/>
      <c r="BH20" s="242"/>
      <c r="BI20" s="242"/>
      <c r="BJ20" s="242"/>
      <c r="BK20" s="242"/>
      <c r="BL20" s="174">
        <f t="shared" si="2"/>
        <v>1</v>
      </c>
      <c r="BM20" s="226">
        <f t="shared" si="3"/>
        <v>1</v>
      </c>
      <c r="BN20" s="227">
        <f t="shared" si="4"/>
        <v>0</v>
      </c>
      <c r="BO20" s="175" t="s">
        <v>63</v>
      </c>
    </row>
    <row r="21" spans="1:67" ht="12.75">
      <c r="A21" s="160" t="s">
        <v>12</v>
      </c>
      <c r="B21" s="219">
        <v>0</v>
      </c>
      <c r="C21" s="162" t="s">
        <v>44</v>
      </c>
      <c r="D21" s="228">
        <v>0</v>
      </c>
      <c r="E21" s="228">
        <v>0</v>
      </c>
      <c r="F21" s="162" t="s">
        <v>44</v>
      </c>
      <c r="G21" s="239">
        <v>0</v>
      </c>
      <c r="H21" s="228">
        <v>0</v>
      </c>
      <c r="I21" s="242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43"/>
      <c r="U21" s="237"/>
      <c r="V21" s="242"/>
      <c r="W21" s="242"/>
      <c r="X21" s="237"/>
      <c r="Y21" s="237"/>
      <c r="Z21" s="237"/>
      <c r="AA21" s="237"/>
      <c r="AB21" s="237"/>
      <c r="AC21" s="237"/>
      <c r="AD21" s="237"/>
      <c r="AE21" s="237"/>
      <c r="AF21" s="244"/>
      <c r="AG21" s="248">
        <v>0</v>
      </c>
      <c r="AH21" s="162" t="s">
        <v>44</v>
      </c>
      <c r="AI21" s="228">
        <v>0</v>
      </c>
      <c r="AJ21" s="220">
        <v>1</v>
      </c>
      <c r="AK21" s="162" t="s">
        <v>44</v>
      </c>
      <c r="AL21" s="183">
        <v>0</v>
      </c>
      <c r="AM21" s="228">
        <v>0</v>
      </c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45"/>
      <c r="AY21" s="246"/>
      <c r="AZ21" s="237"/>
      <c r="BA21" s="242"/>
      <c r="BB21" s="247"/>
      <c r="BC21" s="242"/>
      <c r="BD21" s="242"/>
      <c r="BE21" s="247"/>
      <c r="BF21" s="242"/>
      <c r="BG21" s="242"/>
      <c r="BH21" s="242"/>
      <c r="BI21" s="242"/>
      <c r="BJ21" s="242"/>
      <c r="BK21" s="242"/>
      <c r="BL21" s="174">
        <f t="shared" si="2"/>
        <v>1</v>
      </c>
      <c r="BM21" s="226">
        <f t="shared" si="3"/>
        <v>0</v>
      </c>
      <c r="BN21" s="227">
        <f t="shared" si="4"/>
        <v>1</v>
      </c>
      <c r="BO21" s="175" t="s">
        <v>67</v>
      </c>
    </row>
    <row r="22" spans="1:67" ht="13.5" thickBot="1">
      <c r="A22" s="249"/>
      <c r="B22" s="250"/>
      <c r="C22" s="186"/>
      <c r="D22" s="186"/>
      <c r="E22" s="186"/>
      <c r="F22" s="251"/>
      <c r="G22" s="252"/>
      <c r="H22" s="253"/>
      <c r="I22" s="254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6"/>
      <c r="U22" s="255"/>
      <c r="V22" s="254"/>
      <c r="W22" s="254"/>
      <c r="X22" s="255"/>
      <c r="Y22" s="255"/>
      <c r="Z22" s="255"/>
      <c r="AA22" s="255"/>
      <c r="AB22" s="255"/>
      <c r="AC22" s="257"/>
      <c r="AD22" s="255"/>
      <c r="AE22" s="255"/>
      <c r="AF22" s="258"/>
      <c r="AG22" s="259"/>
      <c r="AH22" s="260"/>
      <c r="AI22" s="186"/>
      <c r="AJ22" s="186"/>
      <c r="AK22" s="251"/>
      <c r="AL22" s="252"/>
      <c r="AM22" s="261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6"/>
      <c r="AZ22" s="255"/>
      <c r="BA22" s="254"/>
      <c r="BB22" s="254"/>
      <c r="BC22" s="254"/>
      <c r="BD22" s="254"/>
      <c r="BE22" s="254"/>
      <c r="BF22" s="254"/>
      <c r="BG22" s="254"/>
      <c r="BH22" s="262"/>
      <c r="BI22" s="254"/>
      <c r="BJ22" s="254"/>
      <c r="BK22" s="254"/>
      <c r="BL22" s="263" t="s">
        <v>0</v>
      </c>
      <c r="BM22" s="264" t="s">
        <v>0</v>
      </c>
      <c r="BN22" s="265" t="s">
        <v>0</v>
      </c>
      <c r="BO22" s="175" t="s">
        <v>0</v>
      </c>
    </row>
    <row r="23" spans="1:67" ht="13.5" thickBot="1">
      <c r="A23" s="126" t="s">
        <v>0</v>
      </c>
      <c r="B23" s="266">
        <f aca="true" t="shared" si="5" ref="B23:X23">SUM(B6:B22)</f>
        <v>6</v>
      </c>
      <c r="C23" s="266">
        <f t="shared" si="5"/>
        <v>8</v>
      </c>
      <c r="D23" s="266">
        <f t="shared" si="5"/>
        <v>14</v>
      </c>
      <c r="E23" s="266">
        <f t="shared" si="5"/>
        <v>8</v>
      </c>
      <c r="F23" s="266">
        <f t="shared" si="5"/>
        <v>4</v>
      </c>
      <c r="G23" s="266">
        <f t="shared" si="5"/>
        <v>3</v>
      </c>
      <c r="H23" s="266">
        <f t="shared" si="5"/>
        <v>6</v>
      </c>
      <c r="I23" s="266">
        <f t="shared" si="5"/>
        <v>0</v>
      </c>
      <c r="J23" s="266">
        <f t="shared" si="5"/>
        <v>0</v>
      </c>
      <c r="K23" s="266">
        <f t="shared" si="5"/>
        <v>0</v>
      </c>
      <c r="L23" s="266">
        <f t="shared" si="5"/>
        <v>0</v>
      </c>
      <c r="M23" s="266">
        <f t="shared" si="5"/>
        <v>0</v>
      </c>
      <c r="N23" s="266">
        <f t="shared" si="5"/>
        <v>0</v>
      </c>
      <c r="O23" s="266">
        <f t="shared" si="5"/>
        <v>0</v>
      </c>
      <c r="P23" s="266">
        <f t="shared" si="5"/>
        <v>0</v>
      </c>
      <c r="Q23" s="266">
        <f t="shared" si="5"/>
        <v>0</v>
      </c>
      <c r="R23" s="266">
        <f t="shared" si="5"/>
        <v>0</v>
      </c>
      <c r="S23" s="266">
        <f t="shared" si="5"/>
        <v>0</v>
      </c>
      <c r="T23" s="266">
        <f t="shared" si="5"/>
        <v>0</v>
      </c>
      <c r="U23" s="266">
        <f t="shared" si="5"/>
        <v>0</v>
      </c>
      <c r="V23" s="266">
        <f t="shared" si="5"/>
        <v>0</v>
      </c>
      <c r="W23" s="266">
        <f t="shared" si="5"/>
        <v>0</v>
      </c>
      <c r="X23" s="266">
        <f t="shared" si="5"/>
        <v>0</v>
      </c>
      <c r="Y23" s="267">
        <v>5</v>
      </c>
      <c r="Z23" s="266">
        <f aca="true" t="shared" si="6" ref="Z23:AE23">SUM(Z6:Z22)</f>
        <v>0</v>
      </c>
      <c r="AA23" s="266">
        <f t="shared" si="6"/>
        <v>0</v>
      </c>
      <c r="AB23" s="266">
        <f t="shared" si="6"/>
        <v>0</v>
      </c>
      <c r="AC23" s="266">
        <f t="shared" si="6"/>
        <v>0</v>
      </c>
      <c r="AD23" s="266">
        <f t="shared" si="6"/>
        <v>0</v>
      </c>
      <c r="AE23" s="266">
        <f t="shared" si="6"/>
        <v>0</v>
      </c>
      <c r="AF23" s="267">
        <v>5</v>
      </c>
      <c r="AG23" s="266">
        <f aca="true" t="shared" si="7" ref="AG23:BN23">SUM(AG6:AG22)</f>
        <v>6</v>
      </c>
      <c r="AH23" s="266">
        <f t="shared" si="7"/>
        <v>5</v>
      </c>
      <c r="AI23" s="266">
        <f t="shared" si="7"/>
        <v>14</v>
      </c>
      <c r="AJ23" s="266">
        <f t="shared" si="7"/>
        <v>6</v>
      </c>
      <c r="AK23" s="266">
        <f t="shared" si="7"/>
        <v>4</v>
      </c>
      <c r="AL23" s="266">
        <f t="shared" si="7"/>
        <v>3</v>
      </c>
      <c r="AM23" s="266">
        <f t="shared" si="7"/>
        <v>5</v>
      </c>
      <c r="AN23" s="197">
        <f t="shared" si="7"/>
        <v>3</v>
      </c>
      <c r="AO23" s="197">
        <f t="shared" si="7"/>
        <v>10</v>
      </c>
      <c r="AP23" s="197">
        <f t="shared" si="7"/>
        <v>5</v>
      </c>
      <c r="AQ23" s="197">
        <f t="shared" si="7"/>
        <v>3</v>
      </c>
      <c r="AR23" s="197">
        <f t="shared" si="7"/>
        <v>3</v>
      </c>
      <c r="AS23" s="197">
        <f t="shared" si="7"/>
        <v>2</v>
      </c>
      <c r="AT23" s="197">
        <f t="shared" si="7"/>
        <v>3</v>
      </c>
      <c r="AU23" s="197">
        <f t="shared" si="7"/>
        <v>3</v>
      </c>
      <c r="AV23" s="197">
        <f t="shared" si="7"/>
        <v>3</v>
      </c>
      <c r="AW23" s="197">
        <f t="shared" si="7"/>
        <v>6</v>
      </c>
      <c r="AX23" s="197">
        <f t="shared" si="7"/>
        <v>2</v>
      </c>
      <c r="AY23" s="197">
        <f t="shared" si="7"/>
        <v>9</v>
      </c>
      <c r="AZ23" s="197">
        <f t="shared" si="7"/>
        <v>4</v>
      </c>
      <c r="BA23" s="197">
        <f t="shared" si="7"/>
        <v>4</v>
      </c>
      <c r="BB23" s="197">
        <f t="shared" si="7"/>
        <v>5</v>
      </c>
      <c r="BC23" s="197">
        <f t="shared" si="7"/>
        <v>2</v>
      </c>
      <c r="BD23" s="202">
        <f t="shared" si="7"/>
        <v>0</v>
      </c>
      <c r="BE23" s="197">
        <f t="shared" si="7"/>
        <v>3</v>
      </c>
      <c r="BF23" s="197">
        <f t="shared" si="7"/>
        <v>7</v>
      </c>
      <c r="BG23" s="197">
        <f t="shared" si="7"/>
        <v>1</v>
      </c>
      <c r="BH23" s="197">
        <f t="shared" si="7"/>
        <v>7</v>
      </c>
      <c r="BI23" s="197">
        <f t="shared" si="7"/>
        <v>2</v>
      </c>
      <c r="BJ23" s="197">
        <f t="shared" si="7"/>
        <v>1</v>
      </c>
      <c r="BK23" s="202">
        <f t="shared" si="7"/>
        <v>0</v>
      </c>
      <c r="BL23" s="268">
        <f t="shared" si="7"/>
        <v>92</v>
      </c>
      <c r="BM23" s="269">
        <f t="shared" si="7"/>
        <v>49</v>
      </c>
      <c r="BN23" s="196">
        <f t="shared" si="7"/>
        <v>43</v>
      </c>
      <c r="BO23" s="175"/>
    </row>
    <row r="24" spans="2:66" ht="12.75"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202"/>
      <c r="Z24" s="197"/>
      <c r="AA24" s="197"/>
      <c r="AB24" s="197"/>
      <c r="AC24" s="197"/>
      <c r="AD24" s="197"/>
      <c r="AE24" s="197"/>
      <c r="AF24" s="202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202"/>
      <c r="BE24" s="197"/>
      <c r="BF24" s="197"/>
      <c r="BG24" s="197"/>
      <c r="BH24" s="197"/>
      <c r="BI24" s="197"/>
      <c r="BJ24" s="197"/>
      <c r="BK24" s="202"/>
      <c r="BL24" s="270"/>
      <c r="BM24" s="270"/>
      <c r="BN24" s="270"/>
    </row>
    <row r="25" spans="2:63" ht="12.75"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202"/>
      <c r="Z25" s="197"/>
      <c r="AA25" s="197"/>
      <c r="AB25" s="197"/>
      <c r="AC25" s="197"/>
      <c r="AD25" s="197"/>
      <c r="AE25" s="197"/>
      <c r="AF25" s="202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202"/>
      <c r="BE25" s="197"/>
      <c r="BF25" s="197"/>
      <c r="BG25" s="197"/>
      <c r="BH25" s="197"/>
      <c r="BI25" s="197"/>
      <c r="BJ25" s="197"/>
      <c r="BK25" s="202"/>
    </row>
    <row r="26" spans="1:46" ht="12.75">
      <c r="A26" s="198" t="s">
        <v>13</v>
      </c>
      <c r="B26" s="424" t="s">
        <v>14</v>
      </c>
      <c r="C26" s="424"/>
      <c r="D26" s="424" t="s">
        <v>15</v>
      </c>
      <c r="E26" s="424"/>
      <c r="F26" s="424" t="s">
        <v>16</v>
      </c>
      <c r="G26" s="424"/>
      <c r="H26" s="424"/>
      <c r="I26" s="426" t="s">
        <v>30</v>
      </c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8"/>
      <c r="AK26" s="200"/>
      <c r="AL26" s="200"/>
      <c r="AM26" s="197" t="s">
        <v>17</v>
      </c>
      <c r="AN26" s="197"/>
      <c r="AO26" s="197"/>
      <c r="AP26" s="197"/>
      <c r="AQ26" s="197"/>
      <c r="AR26" s="197"/>
      <c r="AS26" s="197"/>
      <c r="AT26" s="197"/>
    </row>
    <row r="27" spans="1:46" ht="12.75">
      <c r="A27" s="199" t="s">
        <v>25</v>
      </c>
      <c r="B27" s="416">
        <v>4</v>
      </c>
      <c r="C27" s="416"/>
      <c r="D27" s="416">
        <v>11</v>
      </c>
      <c r="E27" s="416"/>
      <c r="F27" s="417">
        <f>D27/B27</f>
        <v>2.75</v>
      </c>
      <c r="G27" s="417"/>
      <c r="H27" s="417"/>
      <c r="I27" s="418">
        <v>0</v>
      </c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19"/>
      <c r="AK27" s="201"/>
      <c r="AL27" s="201"/>
      <c r="AM27" s="197" t="s">
        <v>18</v>
      </c>
      <c r="AN27" s="197"/>
      <c r="AO27" s="197"/>
      <c r="AP27" s="197"/>
      <c r="AQ27" s="197"/>
      <c r="AR27" s="197"/>
      <c r="AS27" s="197"/>
      <c r="AT27" s="197"/>
    </row>
    <row r="28" spans="1:46" ht="12.75">
      <c r="A28" s="199" t="s">
        <v>71</v>
      </c>
      <c r="B28" s="416">
        <v>3</v>
      </c>
      <c r="C28" s="416"/>
      <c r="D28" s="416">
        <v>9</v>
      </c>
      <c r="E28" s="416"/>
      <c r="F28" s="417">
        <f>D28/B28</f>
        <v>3</v>
      </c>
      <c r="G28" s="417"/>
      <c r="H28" s="417"/>
      <c r="I28" s="418">
        <v>0</v>
      </c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19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</row>
    <row r="29" spans="1:46" ht="12.75">
      <c r="A29" s="199" t="s">
        <v>24</v>
      </c>
      <c r="B29" s="416">
        <v>1</v>
      </c>
      <c r="C29" s="416"/>
      <c r="D29" s="416">
        <v>4</v>
      </c>
      <c r="E29" s="416"/>
      <c r="F29" s="417">
        <f>D29/B29</f>
        <v>4</v>
      </c>
      <c r="G29" s="417"/>
      <c r="H29" s="417"/>
      <c r="I29" s="418">
        <v>0</v>
      </c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19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</row>
    <row r="31" spans="1:4" ht="12.75">
      <c r="A31" s="40" t="s">
        <v>21</v>
      </c>
      <c r="B31" s="40"/>
      <c r="C31" s="40"/>
      <c r="D31" s="40"/>
    </row>
    <row r="32" spans="1:4" ht="12.75">
      <c r="A32" s="40" t="s">
        <v>48</v>
      </c>
      <c r="B32" s="40"/>
      <c r="C32" s="40"/>
      <c r="D32" s="40"/>
    </row>
    <row r="33" spans="1:4" ht="12.75">
      <c r="A33" s="203" t="s">
        <v>31</v>
      </c>
      <c r="B33" s="40"/>
      <c r="C33" s="40"/>
      <c r="D33" s="40"/>
    </row>
    <row r="34" ht="12.75">
      <c r="BO34" s="204"/>
    </row>
    <row r="35" ht="12.75">
      <c r="BO35" s="204"/>
    </row>
    <row r="36" ht="12.75">
      <c r="BO36" s="204"/>
    </row>
  </sheetData>
  <sheetProtection password="D114" sheet="1"/>
  <mergeCells count="24">
    <mergeCell ref="A1:BN2"/>
    <mergeCell ref="B3:H3"/>
    <mergeCell ref="N3:Q3"/>
    <mergeCell ref="AG3:AM3"/>
    <mergeCell ref="AR3:AV3"/>
    <mergeCell ref="BL3:BL5"/>
    <mergeCell ref="BM3:BM5"/>
    <mergeCell ref="BN3:BN5"/>
    <mergeCell ref="B26:C26"/>
    <mergeCell ref="D26:E26"/>
    <mergeCell ref="F26:H26"/>
    <mergeCell ref="I26:AH26"/>
    <mergeCell ref="B27:C27"/>
    <mergeCell ref="D27:E27"/>
    <mergeCell ref="F27:H27"/>
    <mergeCell ref="I27:AH27"/>
    <mergeCell ref="B28:C28"/>
    <mergeCell ref="D28:E28"/>
    <mergeCell ref="F28:H28"/>
    <mergeCell ref="I28:AH28"/>
    <mergeCell ref="B29:C29"/>
    <mergeCell ref="D29:E29"/>
    <mergeCell ref="F29:H29"/>
    <mergeCell ref="I29:AH29"/>
  </mergeCells>
  <printOptions/>
  <pageMargins left="0.7" right="0.7" top="0.75" bottom="0.75" header="0.3" footer="0.3"/>
  <pageSetup horizontalDpi="600" verticalDpi="600" orientation="portrait" paperSize="9" r:id="rId1"/>
  <ignoredErrors>
    <ignoredError sqref="BL7:BN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W37"/>
  <sheetViews>
    <sheetView zoomScale="90" zoomScaleNormal="90" zoomScalePageLayoutView="0" workbookViewId="0" topLeftCell="A4">
      <selection activeCell="AR25" sqref="AR25"/>
    </sheetView>
  </sheetViews>
  <sheetFormatPr defaultColWidth="9.140625" defaultRowHeight="12.75"/>
  <cols>
    <col min="1" max="1" width="15.57421875" style="126" customWidth="1"/>
    <col min="2" max="23" width="2.7109375" style="197" customWidth="1"/>
    <col min="24" max="24" width="2.7109375" style="126" customWidth="1"/>
    <col min="25" max="45" width="2.7109375" style="197" customWidth="1"/>
    <col min="46" max="46" width="6.00390625" style="126" customWidth="1"/>
    <col min="47" max="47" width="6.8515625" style="126" customWidth="1"/>
    <col min="48" max="48" width="7.7109375" style="126" customWidth="1"/>
    <col min="49" max="49" width="7.8515625" style="145" customWidth="1"/>
    <col min="50" max="16384" width="9.140625" style="126" customWidth="1"/>
  </cols>
  <sheetData>
    <row r="1" spans="1:48" ht="15.75" customHeight="1" thickBot="1">
      <c r="A1" s="420" t="s">
        <v>74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</row>
    <row r="2" spans="1:48" ht="13.5" customHeight="1" thickBo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0"/>
      <c r="AR2" s="420"/>
      <c r="AS2" s="420"/>
      <c r="AT2" s="420"/>
      <c r="AU2" s="420"/>
      <c r="AV2" s="420"/>
    </row>
    <row r="3" spans="1:48" ht="13.5" customHeight="1" thickBot="1">
      <c r="A3" s="274" t="s">
        <v>0</v>
      </c>
      <c r="B3" s="147" t="s">
        <v>0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421" t="s">
        <v>1</v>
      </c>
      <c r="N3" s="421"/>
      <c r="O3" s="421"/>
      <c r="P3" s="421"/>
      <c r="Q3" s="272"/>
      <c r="R3" s="272"/>
      <c r="S3" s="272"/>
      <c r="T3" s="272"/>
      <c r="U3" s="272"/>
      <c r="V3" s="272"/>
      <c r="W3" s="272"/>
      <c r="X3" s="273" t="s">
        <v>0</v>
      </c>
      <c r="Y3" s="272" t="s">
        <v>0</v>
      </c>
      <c r="Z3" s="272"/>
      <c r="AA3" s="272"/>
      <c r="AB3" s="272"/>
      <c r="AC3" s="272"/>
      <c r="AD3" s="272"/>
      <c r="AE3" s="272"/>
      <c r="AF3" s="272"/>
      <c r="AG3" s="272"/>
      <c r="AH3" s="421" t="s">
        <v>2</v>
      </c>
      <c r="AI3" s="421"/>
      <c r="AJ3" s="421"/>
      <c r="AK3" s="421"/>
      <c r="AL3" s="421"/>
      <c r="AM3" s="272"/>
      <c r="AN3" s="272"/>
      <c r="AO3" s="272"/>
      <c r="AP3" s="272"/>
      <c r="AQ3" s="272"/>
      <c r="AR3" s="272"/>
      <c r="AS3" s="272"/>
      <c r="AT3" s="274" t="s">
        <v>0</v>
      </c>
      <c r="AU3" s="422" t="s">
        <v>3</v>
      </c>
      <c r="AV3" s="423" t="s">
        <v>4</v>
      </c>
    </row>
    <row r="4" spans="1:48" ht="13.5" thickBot="1">
      <c r="A4" s="150" t="s">
        <v>5</v>
      </c>
      <c r="B4" s="151" t="s">
        <v>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1" t="s">
        <v>6</v>
      </c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3" t="s">
        <v>7</v>
      </c>
      <c r="AU4" s="422"/>
      <c r="AV4" s="423"/>
    </row>
    <row r="5" spans="1:48" ht="13.5" thickBot="1">
      <c r="A5" s="275"/>
      <c r="B5" s="155">
        <v>1</v>
      </c>
      <c r="C5" s="156">
        <f aca="true" t="shared" si="0" ref="C5:R5">B5+1</f>
        <v>2</v>
      </c>
      <c r="D5" s="156">
        <f t="shared" si="0"/>
        <v>3</v>
      </c>
      <c r="E5" s="156">
        <f t="shared" si="0"/>
        <v>4</v>
      </c>
      <c r="F5" s="156">
        <f t="shared" si="0"/>
        <v>5</v>
      </c>
      <c r="G5" s="157">
        <f t="shared" si="0"/>
        <v>6</v>
      </c>
      <c r="H5" s="157">
        <f t="shared" si="0"/>
        <v>7</v>
      </c>
      <c r="I5" s="157">
        <f t="shared" si="0"/>
        <v>8</v>
      </c>
      <c r="J5" s="157">
        <f t="shared" si="0"/>
        <v>9</v>
      </c>
      <c r="K5" s="156">
        <f t="shared" si="0"/>
        <v>10</v>
      </c>
      <c r="L5" s="159">
        <f t="shared" si="0"/>
        <v>11</v>
      </c>
      <c r="M5" s="157">
        <f t="shared" si="0"/>
        <v>12</v>
      </c>
      <c r="N5" s="159">
        <f t="shared" si="0"/>
        <v>13</v>
      </c>
      <c r="O5" s="156">
        <f t="shared" si="0"/>
        <v>14</v>
      </c>
      <c r="P5" s="159">
        <f t="shared" si="0"/>
        <v>15</v>
      </c>
      <c r="Q5" s="156">
        <f t="shared" si="0"/>
        <v>16</v>
      </c>
      <c r="R5" s="156">
        <f t="shared" si="0"/>
        <v>17</v>
      </c>
      <c r="S5" s="157">
        <v>18</v>
      </c>
      <c r="T5" s="157">
        <v>19</v>
      </c>
      <c r="U5" s="157">
        <v>20</v>
      </c>
      <c r="V5" s="157">
        <v>21</v>
      </c>
      <c r="W5" s="159">
        <v>22</v>
      </c>
      <c r="X5" s="155">
        <v>1</v>
      </c>
      <c r="Y5" s="156">
        <f aca="true" t="shared" si="1" ref="Y5:AM5">X5+1</f>
        <v>2</v>
      </c>
      <c r="Z5" s="156">
        <f t="shared" si="1"/>
        <v>3</v>
      </c>
      <c r="AA5" s="156">
        <f t="shared" si="1"/>
        <v>4</v>
      </c>
      <c r="AB5" s="156">
        <f t="shared" si="1"/>
        <v>5</v>
      </c>
      <c r="AC5" s="157">
        <f t="shared" si="1"/>
        <v>6</v>
      </c>
      <c r="AD5" s="157">
        <f t="shared" si="1"/>
        <v>7</v>
      </c>
      <c r="AE5" s="157">
        <f t="shared" si="1"/>
        <v>8</v>
      </c>
      <c r="AF5" s="157">
        <f t="shared" si="1"/>
        <v>9</v>
      </c>
      <c r="AG5" s="156">
        <f t="shared" si="1"/>
        <v>10</v>
      </c>
      <c r="AH5" s="159">
        <f t="shared" si="1"/>
        <v>11</v>
      </c>
      <c r="AI5" s="157">
        <f t="shared" si="1"/>
        <v>12</v>
      </c>
      <c r="AJ5" s="159">
        <f t="shared" si="1"/>
        <v>13</v>
      </c>
      <c r="AK5" s="156">
        <f t="shared" si="1"/>
        <v>14</v>
      </c>
      <c r="AL5" s="159">
        <f t="shared" si="1"/>
        <v>15</v>
      </c>
      <c r="AM5" s="156">
        <f t="shared" si="1"/>
        <v>16</v>
      </c>
      <c r="AN5" s="156">
        <v>17</v>
      </c>
      <c r="AO5" s="156">
        <v>18</v>
      </c>
      <c r="AP5" s="157">
        <v>19</v>
      </c>
      <c r="AQ5" s="157">
        <v>20</v>
      </c>
      <c r="AR5" s="157">
        <v>21</v>
      </c>
      <c r="AS5" s="159">
        <v>22</v>
      </c>
      <c r="AT5" s="275"/>
      <c r="AU5" s="422"/>
      <c r="AV5" s="423"/>
    </row>
    <row r="6" spans="1:49" ht="12.75" customHeight="1">
      <c r="A6" s="160" t="s">
        <v>29</v>
      </c>
      <c r="B6" s="161">
        <v>3</v>
      </c>
      <c r="C6" s="164">
        <v>2</v>
      </c>
      <c r="D6" s="164">
        <v>4</v>
      </c>
      <c r="E6" s="162" t="s">
        <v>44</v>
      </c>
      <c r="F6" s="164">
        <v>2</v>
      </c>
      <c r="G6" s="162" t="s">
        <v>44</v>
      </c>
      <c r="H6" s="164">
        <v>2</v>
      </c>
      <c r="I6" s="164">
        <v>1</v>
      </c>
      <c r="J6" s="164">
        <v>2</v>
      </c>
      <c r="K6" s="164">
        <v>3</v>
      </c>
      <c r="L6" s="164">
        <v>2</v>
      </c>
      <c r="M6" s="164">
        <v>3</v>
      </c>
      <c r="N6" s="164">
        <v>2</v>
      </c>
      <c r="O6" s="164">
        <v>6</v>
      </c>
      <c r="P6" s="164">
        <v>2</v>
      </c>
      <c r="Q6" s="164">
        <v>1</v>
      </c>
      <c r="R6" s="162" t="s">
        <v>44</v>
      </c>
      <c r="S6" s="162" t="s">
        <v>44</v>
      </c>
      <c r="T6" s="164">
        <v>3</v>
      </c>
      <c r="U6" s="162" t="s">
        <v>44</v>
      </c>
      <c r="V6" s="162" t="s">
        <v>44</v>
      </c>
      <c r="W6" s="162" t="s">
        <v>44</v>
      </c>
      <c r="X6" s="277">
        <v>0</v>
      </c>
      <c r="Y6" s="167">
        <v>4</v>
      </c>
      <c r="Z6" s="167">
        <v>1</v>
      </c>
      <c r="AA6" s="162" t="s">
        <v>44</v>
      </c>
      <c r="AB6" s="167">
        <v>1</v>
      </c>
      <c r="AC6" s="162" t="s">
        <v>44</v>
      </c>
      <c r="AD6" s="167">
        <v>2</v>
      </c>
      <c r="AE6" s="167">
        <v>4</v>
      </c>
      <c r="AF6" s="165">
        <v>0</v>
      </c>
      <c r="AG6" s="167">
        <v>4</v>
      </c>
      <c r="AH6" s="167">
        <v>1</v>
      </c>
      <c r="AI6" s="167">
        <v>1</v>
      </c>
      <c r="AJ6" s="168">
        <v>0</v>
      </c>
      <c r="AK6" s="167">
        <v>1</v>
      </c>
      <c r="AL6" s="167">
        <v>1</v>
      </c>
      <c r="AM6" s="168">
        <v>0</v>
      </c>
      <c r="AN6" s="162" t="s">
        <v>44</v>
      </c>
      <c r="AO6" s="162" t="s">
        <v>44</v>
      </c>
      <c r="AP6" s="167">
        <v>2</v>
      </c>
      <c r="AQ6" s="162" t="s">
        <v>44</v>
      </c>
      <c r="AR6" s="162" t="s">
        <v>44</v>
      </c>
      <c r="AS6" s="162" t="s">
        <v>44</v>
      </c>
      <c r="AT6" s="358">
        <f aca="true" t="shared" si="2" ref="AT6:AT20">SUM(B6:W6,X6:AS6)</f>
        <v>60</v>
      </c>
      <c r="AU6" s="279">
        <f aca="true" t="shared" si="3" ref="AU6:AU20">SUM(B6:W6)</f>
        <v>38</v>
      </c>
      <c r="AV6" s="171">
        <f aca="true" t="shared" si="4" ref="AV6:AV20">SUM(X6:AS6)</f>
        <v>22</v>
      </c>
      <c r="AW6" s="172" t="s">
        <v>52</v>
      </c>
    </row>
    <row r="7" spans="1:49" ht="12.75">
      <c r="A7" s="160" t="s">
        <v>28</v>
      </c>
      <c r="B7" s="161">
        <v>1</v>
      </c>
      <c r="C7" s="164">
        <v>1</v>
      </c>
      <c r="D7" s="164">
        <v>1</v>
      </c>
      <c r="E7" s="162" t="s">
        <v>44</v>
      </c>
      <c r="F7" s="168">
        <v>0</v>
      </c>
      <c r="G7" s="164">
        <v>3</v>
      </c>
      <c r="H7" s="164">
        <v>1</v>
      </c>
      <c r="I7" s="168">
        <v>0</v>
      </c>
      <c r="J7" s="168">
        <v>0</v>
      </c>
      <c r="K7" s="164">
        <v>4</v>
      </c>
      <c r="L7" s="164">
        <v>2</v>
      </c>
      <c r="M7" s="168">
        <v>0</v>
      </c>
      <c r="N7" s="164">
        <v>1</v>
      </c>
      <c r="O7" s="164">
        <v>2</v>
      </c>
      <c r="P7" s="164">
        <v>1</v>
      </c>
      <c r="Q7" s="168">
        <v>0</v>
      </c>
      <c r="R7" s="168">
        <v>0</v>
      </c>
      <c r="S7" s="168">
        <v>0</v>
      </c>
      <c r="T7" s="164">
        <v>1</v>
      </c>
      <c r="U7" s="168">
        <v>0</v>
      </c>
      <c r="V7" s="164">
        <v>3</v>
      </c>
      <c r="W7" s="164">
        <v>1</v>
      </c>
      <c r="X7" s="280">
        <v>0</v>
      </c>
      <c r="Y7" s="168">
        <v>0</v>
      </c>
      <c r="Z7" s="168">
        <v>0</v>
      </c>
      <c r="AA7" s="162" t="s">
        <v>44</v>
      </c>
      <c r="AB7" s="168">
        <v>0</v>
      </c>
      <c r="AC7" s="167">
        <v>1</v>
      </c>
      <c r="AD7" s="168">
        <v>0</v>
      </c>
      <c r="AE7" s="168">
        <v>0</v>
      </c>
      <c r="AF7" s="168">
        <v>0</v>
      </c>
      <c r="AG7" s="167">
        <v>1</v>
      </c>
      <c r="AH7" s="168">
        <v>0</v>
      </c>
      <c r="AI7" s="167">
        <v>1</v>
      </c>
      <c r="AJ7" s="168">
        <v>0</v>
      </c>
      <c r="AK7" s="167">
        <v>2</v>
      </c>
      <c r="AL7" s="167">
        <v>1</v>
      </c>
      <c r="AM7" s="168">
        <v>0</v>
      </c>
      <c r="AN7" s="168">
        <v>0</v>
      </c>
      <c r="AO7" s="168">
        <v>0</v>
      </c>
      <c r="AP7" s="168">
        <v>0</v>
      </c>
      <c r="AQ7" s="168">
        <v>0</v>
      </c>
      <c r="AR7" s="168">
        <v>0</v>
      </c>
      <c r="AS7" s="167">
        <v>4</v>
      </c>
      <c r="AT7" s="358">
        <f t="shared" si="2"/>
        <v>32</v>
      </c>
      <c r="AU7" s="279">
        <f t="shared" si="3"/>
        <v>22</v>
      </c>
      <c r="AV7" s="171">
        <f t="shared" si="4"/>
        <v>10</v>
      </c>
      <c r="AW7" s="172" t="s">
        <v>53</v>
      </c>
    </row>
    <row r="8" spans="1:49" ht="12.75">
      <c r="A8" s="160" t="s">
        <v>69</v>
      </c>
      <c r="B8" s="176">
        <v>0</v>
      </c>
      <c r="C8" s="168">
        <v>0</v>
      </c>
      <c r="D8" s="162" t="s">
        <v>44</v>
      </c>
      <c r="E8" s="162" t="s">
        <v>44</v>
      </c>
      <c r="F8" s="162" t="s">
        <v>44</v>
      </c>
      <c r="G8" s="168">
        <v>0</v>
      </c>
      <c r="H8" s="162" t="s">
        <v>44</v>
      </c>
      <c r="I8" s="162" t="s">
        <v>44</v>
      </c>
      <c r="J8" s="162" t="s">
        <v>44</v>
      </c>
      <c r="K8" s="162" t="s">
        <v>44</v>
      </c>
      <c r="L8" s="162" t="s">
        <v>44</v>
      </c>
      <c r="M8" s="162" t="s">
        <v>44</v>
      </c>
      <c r="N8" s="162" t="s">
        <v>44</v>
      </c>
      <c r="O8" s="168">
        <v>0</v>
      </c>
      <c r="P8" s="164">
        <v>1</v>
      </c>
      <c r="Q8" s="168">
        <v>0</v>
      </c>
      <c r="R8" s="168">
        <v>0</v>
      </c>
      <c r="S8" s="162" t="s">
        <v>44</v>
      </c>
      <c r="T8" s="162" t="s">
        <v>44</v>
      </c>
      <c r="U8" s="168">
        <v>0</v>
      </c>
      <c r="V8" s="162" t="s">
        <v>44</v>
      </c>
      <c r="W8" s="168">
        <v>0</v>
      </c>
      <c r="X8" s="281">
        <v>0</v>
      </c>
      <c r="Y8" s="167">
        <v>1</v>
      </c>
      <c r="Z8" s="162" t="s">
        <v>44</v>
      </c>
      <c r="AA8" s="162" t="s">
        <v>44</v>
      </c>
      <c r="AB8" s="162" t="s">
        <v>44</v>
      </c>
      <c r="AC8" s="168">
        <v>0</v>
      </c>
      <c r="AD8" s="162" t="s">
        <v>44</v>
      </c>
      <c r="AE8" s="162" t="s">
        <v>44</v>
      </c>
      <c r="AF8" s="162" t="s">
        <v>44</v>
      </c>
      <c r="AG8" s="162" t="s">
        <v>44</v>
      </c>
      <c r="AH8" s="162" t="s">
        <v>44</v>
      </c>
      <c r="AI8" s="162" t="s">
        <v>44</v>
      </c>
      <c r="AJ8" s="162" t="s">
        <v>44</v>
      </c>
      <c r="AK8" s="168">
        <v>0</v>
      </c>
      <c r="AL8" s="168">
        <v>0</v>
      </c>
      <c r="AM8" s="168">
        <v>0</v>
      </c>
      <c r="AN8" s="183">
        <v>0</v>
      </c>
      <c r="AO8" s="162" t="s">
        <v>44</v>
      </c>
      <c r="AP8" s="162" t="s">
        <v>44</v>
      </c>
      <c r="AQ8" s="168">
        <v>0</v>
      </c>
      <c r="AR8" s="162" t="s">
        <v>44</v>
      </c>
      <c r="AS8" s="167">
        <v>3</v>
      </c>
      <c r="AT8" s="174">
        <f t="shared" si="2"/>
        <v>5</v>
      </c>
      <c r="AU8" s="279">
        <f t="shared" si="3"/>
        <v>1</v>
      </c>
      <c r="AV8" s="171">
        <f t="shared" si="4"/>
        <v>4</v>
      </c>
      <c r="AW8" s="175" t="s">
        <v>67</v>
      </c>
    </row>
    <row r="9" spans="1:49" ht="12.75">
      <c r="A9" s="160" t="s">
        <v>8</v>
      </c>
      <c r="B9" s="176">
        <v>0</v>
      </c>
      <c r="C9" s="164">
        <v>1</v>
      </c>
      <c r="D9" s="162" t="s">
        <v>44</v>
      </c>
      <c r="E9" s="168">
        <v>0</v>
      </c>
      <c r="F9" s="168">
        <v>0</v>
      </c>
      <c r="G9" s="168">
        <v>0</v>
      </c>
      <c r="H9" s="164">
        <v>1</v>
      </c>
      <c r="I9" s="164">
        <v>1</v>
      </c>
      <c r="J9" s="168">
        <v>0</v>
      </c>
      <c r="K9" s="168">
        <v>0</v>
      </c>
      <c r="L9" s="168">
        <v>0</v>
      </c>
      <c r="M9" s="164">
        <v>1</v>
      </c>
      <c r="N9" s="164">
        <v>1</v>
      </c>
      <c r="O9" s="168">
        <v>0</v>
      </c>
      <c r="P9" s="162" t="s">
        <v>44</v>
      </c>
      <c r="Q9" s="168">
        <v>0</v>
      </c>
      <c r="R9" s="168">
        <v>0</v>
      </c>
      <c r="S9" s="164">
        <v>1</v>
      </c>
      <c r="T9" s="164">
        <v>3</v>
      </c>
      <c r="U9" s="168">
        <v>0</v>
      </c>
      <c r="V9" s="164">
        <v>1</v>
      </c>
      <c r="W9" s="164">
        <v>2</v>
      </c>
      <c r="X9" s="177">
        <v>0</v>
      </c>
      <c r="Y9" s="168">
        <v>0</v>
      </c>
      <c r="Z9" s="162" t="s">
        <v>44</v>
      </c>
      <c r="AA9" s="168">
        <v>0</v>
      </c>
      <c r="AB9" s="168">
        <v>0</v>
      </c>
      <c r="AC9" s="167">
        <v>1</v>
      </c>
      <c r="AD9" s="168">
        <v>0</v>
      </c>
      <c r="AE9" s="168">
        <v>0</v>
      </c>
      <c r="AF9" s="167">
        <v>1</v>
      </c>
      <c r="AG9" s="168">
        <v>0</v>
      </c>
      <c r="AH9" s="167">
        <v>1</v>
      </c>
      <c r="AI9" s="167">
        <v>1</v>
      </c>
      <c r="AJ9" s="168">
        <v>0</v>
      </c>
      <c r="AK9" s="167">
        <v>2</v>
      </c>
      <c r="AL9" s="162" t="s">
        <v>44</v>
      </c>
      <c r="AM9" s="167">
        <v>1</v>
      </c>
      <c r="AN9" s="168">
        <v>0</v>
      </c>
      <c r="AO9" s="168">
        <v>0</v>
      </c>
      <c r="AP9" s="168">
        <v>0</v>
      </c>
      <c r="AQ9" s="168">
        <v>0</v>
      </c>
      <c r="AR9" s="167">
        <v>1</v>
      </c>
      <c r="AS9" s="167">
        <v>1</v>
      </c>
      <c r="AT9" s="174">
        <f t="shared" si="2"/>
        <v>21</v>
      </c>
      <c r="AU9" s="279">
        <f t="shared" si="3"/>
        <v>12</v>
      </c>
      <c r="AV9" s="171">
        <f t="shared" si="4"/>
        <v>9</v>
      </c>
      <c r="AW9" s="175" t="s">
        <v>57</v>
      </c>
    </row>
    <row r="10" spans="1:49" ht="12.75">
      <c r="A10" s="178" t="s">
        <v>26</v>
      </c>
      <c r="B10" s="173" t="s">
        <v>44</v>
      </c>
      <c r="C10" s="168">
        <v>0</v>
      </c>
      <c r="D10" s="162" t="s">
        <v>44</v>
      </c>
      <c r="E10" s="168">
        <v>0</v>
      </c>
      <c r="F10" s="162" t="s">
        <v>44</v>
      </c>
      <c r="G10" s="162" t="s">
        <v>44</v>
      </c>
      <c r="H10" s="162" t="s">
        <v>44</v>
      </c>
      <c r="I10" s="162" t="s">
        <v>44</v>
      </c>
      <c r="J10" s="162" t="s">
        <v>44</v>
      </c>
      <c r="K10" s="162" t="s">
        <v>44</v>
      </c>
      <c r="L10" s="162" t="s">
        <v>44</v>
      </c>
      <c r="M10" s="162" t="s">
        <v>44</v>
      </c>
      <c r="N10" s="162" t="s">
        <v>44</v>
      </c>
      <c r="O10" s="162" t="s">
        <v>44</v>
      </c>
      <c r="P10" s="162" t="s">
        <v>44</v>
      </c>
      <c r="Q10" s="162" t="s">
        <v>44</v>
      </c>
      <c r="R10" s="162" t="s">
        <v>44</v>
      </c>
      <c r="S10" s="162" t="s">
        <v>44</v>
      </c>
      <c r="T10" s="162" t="s">
        <v>44</v>
      </c>
      <c r="U10" s="162" t="s">
        <v>44</v>
      </c>
      <c r="V10" s="162" t="s">
        <v>44</v>
      </c>
      <c r="W10" s="162" t="s">
        <v>44</v>
      </c>
      <c r="X10" s="173" t="s">
        <v>44</v>
      </c>
      <c r="Y10" s="168">
        <v>0</v>
      </c>
      <c r="Z10" s="162" t="s">
        <v>44</v>
      </c>
      <c r="AA10" s="168">
        <v>0</v>
      </c>
      <c r="AB10" s="162" t="s">
        <v>44</v>
      </c>
      <c r="AC10" s="162" t="s">
        <v>44</v>
      </c>
      <c r="AD10" s="162" t="s">
        <v>44</v>
      </c>
      <c r="AE10" s="162" t="s">
        <v>44</v>
      </c>
      <c r="AF10" s="162" t="s">
        <v>44</v>
      </c>
      <c r="AG10" s="162" t="s">
        <v>44</v>
      </c>
      <c r="AH10" s="162" t="s">
        <v>44</v>
      </c>
      <c r="AI10" s="162" t="s">
        <v>44</v>
      </c>
      <c r="AJ10" s="162" t="s">
        <v>44</v>
      </c>
      <c r="AK10" s="162" t="s">
        <v>44</v>
      </c>
      <c r="AL10" s="162" t="s">
        <v>44</v>
      </c>
      <c r="AM10" s="162" t="s">
        <v>44</v>
      </c>
      <c r="AN10" s="162" t="s">
        <v>44</v>
      </c>
      <c r="AO10" s="162" t="s">
        <v>44</v>
      </c>
      <c r="AP10" s="162" t="s">
        <v>44</v>
      </c>
      <c r="AQ10" s="162" t="s">
        <v>44</v>
      </c>
      <c r="AR10" s="162" t="s">
        <v>44</v>
      </c>
      <c r="AS10" s="162" t="s">
        <v>44</v>
      </c>
      <c r="AT10" s="174">
        <f t="shared" si="2"/>
        <v>0</v>
      </c>
      <c r="AU10" s="279">
        <f t="shared" si="3"/>
        <v>0</v>
      </c>
      <c r="AV10" s="171">
        <f t="shared" si="4"/>
        <v>0</v>
      </c>
      <c r="AW10" s="175" t="s">
        <v>65</v>
      </c>
    </row>
    <row r="11" spans="1:49" ht="12.75">
      <c r="A11" s="160" t="s">
        <v>75</v>
      </c>
      <c r="B11" s="162" t="s">
        <v>44</v>
      </c>
      <c r="C11" s="164">
        <v>2</v>
      </c>
      <c r="D11" s="162" t="s">
        <v>44</v>
      </c>
      <c r="E11" s="168">
        <v>0</v>
      </c>
      <c r="F11" s="168">
        <v>0</v>
      </c>
      <c r="G11" s="164">
        <v>1</v>
      </c>
      <c r="H11" s="164">
        <v>1</v>
      </c>
      <c r="I11" s="164">
        <v>1</v>
      </c>
      <c r="J11" s="162" t="s">
        <v>44</v>
      </c>
      <c r="K11" s="162" t="s">
        <v>44</v>
      </c>
      <c r="L11" s="168">
        <v>0</v>
      </c>
      <c r="M11" s="162" t="s">
        <v>44</v>
      </c>
      <c r="N11" s="162" t="s">
        <v>44</v>
      </c>
      <c r="O11" s="162" t="s">
        <v>44</v>
      </c>
      <c r="P11" s="162" t="s">
        <v>44</v>
      </c>
      <c r="Q11" s="168">
        <v>0</v>
      </c>
      <c r="R11" s="168">
        <v>0</v>
      </c>
      <c r="S11" s="162" t="s">
        <v>44</v>
      </c>
      <c r="T11" s="164">
        <v>2</v>
      </c>
      <c r="U11" s="168">
        <v>0</v>
      </c>
      <c r="V11" s="164">
        <v>3</v>
      </c>
      <c r="W11" s="162" t="s">
        <v>44</v>
      </c>
      <c r="X11" s="173" t="s">
        <v>44</v>
      </c>
      <c r="Y11" s="168">
        <v>0</v>
      </c>
      <c r="Z11" s="162" t="s">
        <v>44</v>
      </c>
      <c r="AA11" s="167">
        <v>2</v>
      </c>
      <c r="AB11" s="168">
        <v>0</v>
      </c>
      <c r="AC11" s="167">
        <v>1</v>
      </c>
      <c r="AD11" s="167">
        <v>1</v>
      </c>
      <c r="AE11" s="168">
        <v>0</v>
      </c>
      <c r="AF11" s="162" t="s">
        <v>44</v>
      </c>
      <c r="AG11" s="162" t="s">
        <v>44</v>
      </c>
      <c r="AH11" s="167">
        <v>1</v>
      </c>
      <c r="AI11" s="162" t="s">
        <v>44</v>
      </c>
      <c r="AJ11" s="162" t="s">
        <v>44</v>
      </c>
      <c r="AK11" s="162" t="s">
        <v>44</v>
      </c>
      <c r="AL11" s="162" t="s">
        <v>44</v>
      </c>
      <c r="AM11" s="168">
        <v>0</v>
      </c>
      <c r="AN11" s="183">
        <v>0</v>
      </c>
      <c r="AO11" s="162" t="s">
        <v>44</v>
      </c>
      <c r="AP11" s="168">
        <v>0</v>
      </c>
      <c r="AQ11" s="168">
        <v>0</v>
      </c>
      <c r="AR11" s="167">
        <v>1</v>
      </c>
      <c r="AS11" s="162" t="s">
        <v>44</v>
      </c>
      <c r="AT11" s="174">
        <f t="shared" si="2"/>
        <v>16</v>
      </c>
      <c r="AU11" s="279">
        <f t="shared" si="3"/>
        <v>10</v>
      </c>
      <c r="AV11" s="171">
        <f t="shared" si="4"/>
        <v>6</v>
      </c>
      <c r="AW11" s="175" t="s">
        <v>59</v>
      </c>
    </row>
    <row r="12" spans="1:49" ht="12.75">
      <c r="A12" s="160" t="s">
        <v>76</v>
      </c>
      <c r="B12" s="271" t="s">
        <v>46</v>
      </c>
      <c r="C12" s="282" t="s">
        <v>46</v>
      </c>
      <c r="D12" s="283" t="s">
        <v>46</v>
      </c>
      <c r="E12" s="282" t="s">
        <v>46</v>
      </c>
      <c r="F12" s="282" t="s">
        <v>46</v>
      </c>
      <c r="G12" s="282" t="s">
        <v>46</v>
      </c>
      <c r="H12" s="282" t="s">
        <v>46</v>
      </c>
      <c r="I12" s="282" t="s">
        <v>46</v>
      </c>
      <c r="J12" s="283" t="s">
        <v>46</v>
      </c>
      <c r="K12" s="283" t="s">
        <v>46</v>
      </c>
      <c r="L12" s="282" t="s">
        <v>46</v>
      </c>
      <c r="M12" s="162" t="s">
        <v>44</v>
      </c>
      <c r="N12" s="283" t="s">
        <v>46</v>
      </c>
      <c r="O12" s="162" t="s">
        <v>44</v>
      </c>
      <c r="P12" s="162" t="s">
        <v>44</v>
      </c>
      <c r="Q12" s="162" t="s">
        <v>44</v>
      </c>
      <c r="R12" s="162" t="s">
        <v>44</v>
      </c>
      <c r="S12" s="162" t="s">
        <v>44</v>
      </c>
      <c r="T12" s="162" t="s">
        <v>44</v>
      </c>
      <c r="U12" s="162" t="s">
        <v>44</v>
      </c>
      <c r="V12" s="162" t="s">
        <v>44</v>
      </c>
      <c r="W12" s="162" t="s">
        <v>44</v>
      </c>
      <c r="X12" s="284" t="s">
        <v>46</v>
      </c>
      <c r="Y12" s="282" t="s">
        <v>46</v>
      </c>
      <c r="Z12" s="283" t="s">
        <v>46</v>
      </c>
      <c r="AA12" s="282" t="s">
        <v>46</v>
      </c>
      <c r="AB12" s="282" t="s">
        <v>46</v>
      </c>
      <c r="AC12" s="282" t="s">
        <v>46</v>
      </c>
      <c r="AD12" s="282" t="s">
        <v>46</v>
      </c>
      <c r="AE12" s="282" t="s">
        <v>46</v>
      </c>
      <c r="AF12" s="283" t="s">
        <v>46</v>
      </c>
      <c r="AG12" s="283" t="s">
        <v>46</v>
      </c>
      <c r="AH12" s="282" t="s">
        <v>46</v>
      </c>
      <c r="AI12" s="162" t="s">
        <v>44</v>
      </c>
      <c r="AJ12" s="283" t="s">
        <v>46</v>
      </c>
      <c r="AK12" s="162" t="s">
        <v>44</v>
      </c>
      <c r="AL12" s="162" t="s">
        <v>44</v>
      </c>
      <c r="AM12" s="162" t="s">
        <v>44</v>
      </c>
      <c r="AN12" s="162" t="s">
        <v>44</v>
      </c>
      <c r="AO12" s="162" t="s">
        <v>44</v>
      </c>
      <c r="AP12" s="162" t="s">
        <v>44</v>
      </c>
      <c r="AQ12" s="162" t="s">
        <v>44</v>
      </c>
      <c r="AR12" s="162" t="s">
        <v>44</v>
      </c>
      <c r="AS12" s="162" t="s">
        <v>44</v>
      </c>
      <c r="AT12" s="174">
        <f>SUM(B12:W12,X12:AS12)</f>
        <v>0</v>
      </c>
      <c r="AU12" s="279">
        <f>SUM(B12:W12)</f>
        <v>0</v>
      </c>
      <c r="AV12" s="171">
        <f>SUM(X12:AS12)</f>
        <v>0</v>
      </c>
      <c r="AW12" s="175" t="s">
        <v>46</v>
      </c>
    </row>
    <row r="13" spans="1:49" ht="13.5" customHeight="1">
      <c r="A13" s="160" t="s">
        <v>9</v>
      </c>
      <c r="B13" s="176">
        <v>0</v>
      </c>
      <c r="C13" s="164">
        <v>1</v>
      </c>
      <c r="D13" s="168">
        <v>0</v>
      </c>
      <c r="E13" s="164">
        <v>2</v>
      </c>
      <c r="F13" s="164">
        <v>1</v>
      </c>
      <c r="G13" s="162" t="s">
        <v>44</v>
      </c>
      <c r="H13" s="168">
        <v>0</v>
      </c>
      <c r="I13" s="168">
        <v>0</v>
      </c>
      <c r="J13" s="162" t="s">
        <v>44</v>
      </c>
      <c r="K13" s="164">
        <v>1</v>
      </c>
      <c r="L13" s="168">
        <v>0</v>
      </c>
      <c r="M13" s="164">
        <v>1</v>
      </c>
      <c r="N13" s="162" t="s">
        <v>44</v>
      </c>
      <c r="O13" s="164">
        <v>1</v>
      </c>
      <c r="P13" s="164">
        <v>1</v>
      </c>
      <c r="Q13" s="162" t="s">
        <v>44</v>
      </c>
      <c r="R13" s="162" t="s">
        <v>44</v>
      </c>
      <c r="S13" s="168">
        <v>0</v>
      </c>
      <c r="T13" s="162" t="s">
        <v>44</v>
      </c>
      <c r="U13" s="162" t="s">
        <v>44</v>
      </c>
      <c r="V13" s="162" t="s">
        <v>44</v>
      </c>
      <c r="W13" s="164">
        <v>3</v>
      </c>
      <c r="X13" s="285">
        <v>2</v>
      </c>
      <c r="Y13" s="168">
        <v>0</v>
      </c>
      <c r="Z13" s="167">
        <v>1</v>
      </c>
      <c r="AA13" s="168">
        <v>0</v>
      </c>
      <c r="AB13" s="168">
        <v>0</v>
      </c>
      <c r="AC13" s="162" t="s">
        <v>44</v>
      </c>
      <c r="AD13" s="168">
        <v>0</v>
      </c>
      <c r="AE13" s="168">
        <v>0</v>
      </c>
      <c r="AF13" s="162" t="s">
        <v>44</v>
      </c>
      <c r="AG13" s="168">
        <v>0</v>
      </c>
      <c r="AH13" s="168">
        <v>0</v>
      </c>
      <c r="AI13" s="167">
        <v>1</v>
      </c>
      <c r="AJ13" s="162" t="s">
        <v>44</v>
      </c>
      <c r="AK13" s="183">
        <v>0</v>
      </c>
      <c r="AL13" s="168">
        <v>0</v>
      </c>
      <c r="AM13" s="162" t="s">
        <v>44</v>
      </c>
      <c r="AN13" s="162" t="s">
        <v>44</v>
      </c>
      <c r="AO13" s="168">
        <v>0</v>
      </c>
      <c r="AP13" s="162" t="s">
        <v>44</v>
      </c>
      <c r="AQ13" s="162" t="s">
        <v>44</v>
      </c>
      <c r="AR13" s="162" t="s">
        <v>44</v>
      </c>
      <c r="AS13" s="168">
        <v>0</v>
      </c>
      <c r="AT13" s="174">
        <f t="shared" si="2"/>
        <v>15</v>
      </c>
      <c r="AU13" s="279">
        <f t="shared" si="3"/>
        <v>11</v>
      </c>
      <c r="AV13" s="171">
        <f t="shared" si="4"/>
        <v>4</v>
      </c>
      <c r="AW13" s="175" t="s">
        <v>60</v>
      </c>
    </row>
    <row r="14" spans="1:49" ht="12.75">
      <c r="A14" s="160" t="s">
        <v>27</v>
      </c>
      <c r="B14" s="161">
        <v>1</v>
      </c>
      <c r="C14" s="168">
        <v>0</v>
      </c>
      <c r="D14" s="164">
        <v>1</v>
      </c>
      <c r="E14" s="164">
        <v>1</v>
      </c>
      <c r="F14" s="168">
        <v>0</v>
      </c>
      <c r="G14" s="162" t="s">
        <v>44</v>
      </c>
      <c r="H14" s="168">
        <v>0</v>
      </c>
      <c r="I14" s="164">
        <v>1</v>
      </c>
      <c r="J14" s="168">
        <v>0</v>
      </c>
      <c r="K14" s="168">
        <v>0</v>
      </c>
      <c r="L14" s="168">
        <v>0</v>
      </c>
      <c r="M14" s="164">
        <v>1</v>
      </c>
      <c r="N14" s="168">
        <v>0</v>
      </c>
      <c r="O14" s="168">
        <v>0</v>
      </c>
      <c r="P14" s="168">
        <v>0</v>
      </c>
      <c r="Q14" s="168">
        <v>0</v>
      </c>
      <c r="R14" s="168">
        <v>0</v>
      </c>
      <c r="S14" s="162" t="s">
        <v>44</v>
      </c>
      <c r="T14" s="168">
        <v>0</v>
      </c>
      <c r="U14" s="168">
        <v>0</v>
      </c>
      <c r="V14" s="168">
        <v>0</v>
      </c>
      <c r="W14" s="164">
        <v>2</v>
      </c>
      <c r="X14" s="285">
        <v>1</v>
      </c>
      <c r="Y14" s="168">
        <v>0</v>
      </c>
      <c r="Z14" s="168">
        <v>0</v>
      </c>
      <c r="AA14" s="168">
        <v>0</v>
      </c>
      <c r="AB14" s="168">
        <v>0</v>
      </c>
      <c r="AC14" s="162" t="s">
        <v>44</v>
      </c>
      <c r="AD14" s="168">
        <v>0</v>
      </c>
      <c r="AE14" s="167">
        <v>1</v>
      </c>
      <c r="AF14" s="168">
        <v>0</v>
      </c>
      <c r="AG14" s="167">
        <v>2</v>
      </c>
      <c r="AH14" s="168">
        <v>0</v>
      </c>
      <c r="AI14" s="168">
        <v>0</v>
      </c>
      <c r="AJ14" s="167">
        <v>1</v>
      </c>
      <c r="AK14" s="167">
        <v>1</v>
      </c>
      <c r="AL14" s="167">
        <v>3</v>
      </c>
      <c r="AM14" s="168">
        <v>0</v>
      </c>
      <c r="AN14" s="167">
        <v>1</v>
      </c>
      <c r="AO14" s="162" t="s">
        <v>44</v>
      </c>
      <c r="AP14" s="167">
        <v>2</v>
      </c>
      <c r="AQ14" s="168">
        <v>0</v>
      </c>
      <c r="AR14" s="167">
        <v>3</v>
      </c>
      <c r="AS14" s="168">
        <v>0</v>
      </c>
      <c r="AT14" s="358">
        <f t="shared" si="2"/>
        <v>22</v>
      </c>
      <c r="AU14" s="279">
        <f t="shared" si="3"/>
        <v>7</v>
      </c>
      <c r="AV14" s="171">
        <f t="shared" si="4"/>
        <v>15</v>
      </c>
      <c r="AW14" s="172" t="s">
        <v>54</v>
      </c>
    </row>
    <row r="15" spans="1:49" ht="12.75" customHeight="1">
      <c r="A15" s="160" t="s">
        <v>23</v>
      </c>
      <c r="B15" s="163" t="s">
        <v>43</v>
      </c>
      <c r="C15" s="163" t="s">
        <v>43</v>
      </c>
      <c r="D15" s="163" t="s">
        <v>43</v>
      </c>
      <c r="E15" s="163" t="s">
        <v>43</v>
      </c>
      <c r="F15" s="162" t="s">
        <v>44</v>
      </c>
      <c r="G15" s="162" t="s">
        <v>44</v>
      </c>
      <c r="H15" s="163" t="s">
        <v>43</v>
      </c>
      <c r="I15" s="163" t="s">
        <v>43</v>
      </c>
      <c r="J15" s="163" t="s">
        <v>43</v>
      </c>
      <c r="K15" s="163" t="s">
        <v>43</v>
      </c>
      <c r="L15" s="162" t="s">
        <v>44</v>
      </c>
      <c r="M15" s="163" t="s">
        <v>43</v>
      </c>
      <c r="N15" s="162" t="s">
        <v>44</v>
      </c>
      <c r="O15" s="163" t="s">
        <v>43</v>
      </c>
      <c r="P15" s="163" t="s">
        <v>43</v>
      </c>
      <c r="Q15" s="163" t="s">
        <v>43</v>
      </c>
      <c r="R15" s="163" t="s">
        <v>43</v>
      </c>
      <c r="S15" s="163" t="s">
        <v>43</v>
      </c>
      <c r="T15" s="163" t="s">
        <v>43</v>
      </c>
      <c r="U15" s="163" t="s">
        <v>43</v>
      </c>
      <c r="V15" s="163" t="s">
        <v>43</v>
      </c>
      <c r="W15" s="163" t="s">
        <v>43</v>
      </c>
      <c r="X15" s="285">
        <v>1</v>
      </c>
      <c r="Y15" s="163" t="s">
        <v>43</v>
      </c>
      <c r="Z15" s="167">
        <v>1</v>
      </c>
      <c r="AA15" s="163" t="s">
        <v>43</v>
      </c>
      <c r="AB15" s="162" t="s">
        <v>44</v>
      </c>
      <c r="AC15" s="162" t="s">
        <v>44</v>
      </c>
      <c r="AD15" s="163" t="s">
        <v>43</v>
      </c>
      <c r="AE15" s="163" t="s">
        <v>43</v>
      </c>
      <c r="AF15" s="163" t="s">
        <v>43</v>
      </c>
      <c r="AG15" s="163" t="s">
        <v>43</v>
      </c>
      <c r="AH15" s="162" t="s">
        <v>44</v>
      </c>
      <c r="AI15" s="163" t="s">
        <v>43</v>
      </c>
      <c r="AJ15" s="162" t="s">
        <v>44</v>
      </c>
      <c r="AK15" s="167">
        <v>1</v>
      </c>
      <c r="AL15" s="163" t="s">
        <v>43</v>
      </c>
      <c r="AM15" s="163" t="s">
        <v>43</v>
      </c>
      <c r="AN15" s="163" t="s">
        <v>43</v>
      </c>
      <c r="AO15" s="163" t="s">
        <v>43</v>
      </c>
      <c r="AP15" s="167">
        <v>2</v>
      </c>
      <c r="AQ15" s="163" t="s">
        <v>43</v>
      </c>
      <c r="AR15" s="163" t="s">
        <v>43</v>
      </c>
      <c r="AS15" s="167">
        <v>1</v>
      </c>
      <c r="AT15" s="174">
        <f t="shared" si="2"/>
        <v>6</v>
      </c>
      <c r="AU15" s="279">
        <f t="shared" si="3"/>
        <v>0</v>
      </c>
      <c r="AV15" s="171">
        <f t="shared" si="4"/>
        <v>6</v>
      </c>
      <c r="AW15" s="175" t="s">
        <v>63</v>
      </c>
    </row>
    <row r="16" spans="1:49" ht="12.75" customHeight="1">
      <c r="A16" s="160" t="s">
        <v>34</v>
      </c>
      <c r="B16" s="161">
        <v>1</v>
      </c>
      <c r="C16" s="162" t="s">
        <v>44</v>
      </c>
      <c r="D16" s="168">
        <v>0</v>
      </c>
      <c r="E16" s="168">
        <v>0</v>
      </c>
      <c r="F16" s="163" t="s">
        <v>43</v>
      </c>
      <c r="G16" s="163" t="s">
        <v>43</v>
      </c>
      <c r="H16" s="162" t="s">
        <v>44</v>
      </c>
      <c r="I16" s="168">
        <v>0</v>
      </c>
      <c r="J16" s="168">
        <v>0</v>
      </c>
      <c r="K16" s="168">
        <v>0</v>
      </c>
      <c r="L16" s="163" t="s">
        <v>43</v>
      </c>
      <c r="M16" s="183">
        <v>0</v>
      </c>
      <c r="N16" s="163" t="s">
        <v>43</v>
      </c>
      <c r="O16" s="164">
        <v>1</v>
      </c>
      <c r="P16" s="162" t="s">
        <v>44</v>
      </c>
      <c r="Q16" s="162" t="s">
        <v>44</v>
      </c>
      <c r="R16" s="164">
        <v>1</v>
      </c>
      <c r="S16" s="168">
        <v>0</v>
      </c>
      <c r="T16" s="168">
        <v>0</v>
      </c>
      <c r="U16" s="168">
        <v>0</v>
      </c>
      <c r="V16" s="164">
        <v>2</v>
      </c>
      <c r="W16" s="164">
        <v>3</v>
      </c>
      <c r="X16" s="285">
        <v>1</v>
      </c>
      <c r="Y16" s="162" t="s">
        <v>44</v>
      </c>
      <c r="Z16" s="167">
        <v>2</v>
      </c>
      <c r="AA16" s="167">
        <v>1</v>
      </c>
      <c r="AB16" s="163" t="s">
        <v>43</v>
      </c>
      <c r="AC16" s="163" t="s">
        <v>43</v>
      </c>
      <c r="AD16" s="162" t="s">
        <v>44</v>
      </c>
      <c r="AE16" s="167">
        <v>1</v>
      </c>
      <c r="AF16" s="168">
        <v>0</v>
      </c>
      <c r="AG16" s="168">
        <v>0</v>
      </c>
      <c r="AH16" s="163" t="s">
        <v>43</v>
      </c>
      <c r="AI16" s="167">
        <v>1</v>
      </c>
      <c r="AJ16" s="163" t="s">
        <v>43</v>
      </c>
      <c r="AK16" s="183">
        <v>0</v>
      </c>
      <c r="AL16" s="162" t="s">
        <v>44</v>
      </c>
      <c r="AM16" s="162" t="s">
        <v>44</v>
      </c>
      <c r="AN16" s="183">
        <v>0</v>
      </c>
      <c r="AO16" s="168">
        <v>0</v>
      </c>
      <c r="AP16" s="168">
        <v>0</v>
      </c>
      <c r="AQ16" s="168">
        <v>0</v>
      </c>
      <c r="AR16" s="167">
        <v>1</v>
      </c>
      <c r="AS16" s="183">
        <v>0</v>
      </c>
      <c r="AT16" s="174">
        <f t="shared" si="2"/>
        <v>15</v>
      </c>
      <c r="AU16" s="279">
        <f t="shared" si="3"/>
        <v>8</v>
      </c>
      <c r="AV16" s="171">
        <f t="shared" si="4"/>
        <v>7</v>
      </c>
      <c r="AW16" s="175" t="s">
        <v>61</v>
      </c>
    </row>
    <row r="17" spans="1:49" ht="12.75" customHeight="1">
      <c r="A17" s="160" t="s">
        <v>36</v>
      </c>
      <c r="B17" s="162" t="s">
        <v>44</v>
      </c>
      <c r="C17" s="168">
        <v>0</v>
      </c>
      <c r="D17" s="162" t="s">
        <v>44</v>
      </c>
      <c r="E17" s="168">
        <v>0</v>
      </c>
      <c r="F17" s="168">
        <v>0</v>
      </c>
      <c r="G17" s="162" t="s">
        <v>44</v>
      </c>
      <c r="H17" s="162" t="s">
        <v>44</v>
      </c>
      <c r="I17" s="164">
        <v>1</v>
      </c>
      <c r="J17" s="168">
        <v>0</v>
      </c>
      <c r="K17" s="162" t="s">
        <v>44</v>
      </c>
      <c r="L17" s="164">
        <v>1</v>
      </c>
      <c r="M17" s="162" t="s">
        <v>44</v>
      </c>
      <c r="N17" s="162" t="s">
        <v>44</v>
      </c>
      <c r="O17" s="168">
        <v>0</v>
      </c>
      <c r="P17" s="162" t="s">
        <v>44</v>
      </c>
      <c r="Q17" s="168">
        <v>0</v>
      </c>
      <c r="R17" s="162" t="s">
        <v>44</v>
      </c>
      <c r="S17" s="168">
        <v>0</v>
      </c>
      <c r="T17" s="162" t="s">
        <v>44</v>
      </c>
      <c r="U17" s="162" t="s">
        <v>44</v>
      </c>
      <c r="V17" s="168">
        <v>0</v>
      </c>
      <c r="W17" s="168">
        <v>0</v>
      </c>
      <c r="X17" s="173" t="s">
        <v>44</v>
      </c>
      <c r="Y17" s="168">
        <v>0</v>
      </c>
      <c r="Z17" s="162" t="s">
        <v>44</v>
      </c>
      <c r="AA17" s="168">
        <v>0</v>
      </c>
      <c r="AB17" s="168">
        <v>0</v>
      </c>
      <c r="AC17" s="162" t="s">
        <v>44</v>
      </c>
      <c r="AD17" s="162" t="s">
        <v>44</v>
      </c>
      <c r="AE17" s="167">
        <v>1</v>
      </c>
      <c r="AF17" s="168">
        <v>0</v>
      </c>
      <c r="AG17" s="162" t="s">
        <v>44</v>
      </c>
      <c r="AH17" s="167">
        <v>1</v>
      </c>
      <c r="AI17" s="162" t="s">
        <v>44</v>
      </c>
      <c r="AJ17" s="162" t="s">
        <v>44</v>
      </c>
      <c r="AK17" s="167">
        <v>2</v>
      </c>
      <c r="AL17" s="162" t="s">
        <v>44</v>
      </c>
      <c r="AM17" s="168">
        <v>0</v>
      </c>
      <c r="AN17" s="162" t="s">
        <v>44</v>
      </c>
      <c r="AO17" s="168">
        <v>0</v>
      </c>
      <c r="AP17" s="162" t="s">
        <v>44</v>
      </c>
      <c r="AQ17" s="162" t="s">
        <v>44</v>
      </c>
      <c r="AR17" s="167">
        <v>3</v>
      </c>
      <c r="AS17" s="167">
        <v>2</v>
      </c>
      <c r="AT17" s="174">
        <f t="shared" si="2"/>
        <v>11</v>
      </c>
      <c r="AU17" s="279">
        <f t="shared" si="3"/>
        <v>2</v>
      </c>
      <c r="AV17" s="171">
        <f t="shared" si="4"/>
        <v>9</v>
      </c>
      <c r="AW17" s="175" t="s">
        <v>62</v>
      </c>
    </row>
    <row r="18" spans="1:49" ht="12.75" customHeight="1">
      <c r="A18" s="160" t="s">
        <v>35</v>
      </c>
      <c r="B18" s="162" t="s">
        <v>44</v>
      </c>
      <c r="C18" s="168">
        <v>0</v>
      </c>
      <c r="D18" s="162" t="s">
        <v>44</v>
      </c>
      <c r="E18" s="162" t="s">
        <v>44</v>
      </c>
      <c r="F18" s="162" t="s">
        <v>44</v>
      </c>
      <c r="G18" s="162" t="s">
        <v>44</v>
      </c>
      <c r="H18" s="162" t="s">
        <v>44</v>
      </c>
      <c r="I18" s="168">
        <v>0</v>
      </c>
      <c r="J18" s="162" t="s">
        <v>44</v>
      </c>
      <c r="K18" s="162" t="s">
        <v>44</v>
      </c>
      <c r="L18" s="162" t="s">
        <v>44</v>
      </c>
      <c r="M18" s="183">
        <v>0</v>
      </c>
      <c r="N18" s="162" t="s">
        <v>44</v>
      </c>
      <c r="O18" s="162" t="s">
        <v>44</v>
      </c>
      <c r="P18" s="168">
        <v>0</v>
      </c>
      <c r="Q18" s="162" t="s">
        <v>44</v>
      </c>
      <c r="R18" s="168">
        <v>0</v>
      </c>
      <c r="S18" s="168">
        <v>0</v>
      </c>
      <c r="T18" s="162" t="s">
        <v>44</v>
      </c>
      <c r="U18" s="162" t="s">
        <v>44</v>
      </c>
      <c r="V18" s="168">
        <v>0</v>
      </c>
      <c r="W18" s="162" t="s">
        <v>44</v>
      </c>
      <c r="X18" s="173" t="s">
        <v>44</v>
      </c>
      <c r="Y18" s="168">
        <v>0</v>
      </c>
      <c r="Z18" s="162" t="s">
        <v>44</v>
      </c>
      <c r="AA18" s="162" t="s">
        <v>44</v>
      </c>
      <c r="AB18" s="162" t="s">
        <v>44</v>
      </c>
      <c r="AC18" s="162" t="s">
        <v>44</v>
      </c>
      <c r="AD18" s="162" t="s">
        <v>44</v>
      </c>
      <c r="AE18" s="168">
        <v>0</v>
      </c>
      <c r="AF18" s="162" t="s">
        <v>44</v>
      </c>
      <c r="AG18" s="162" t="s">
        <v>44</v>
      </c>
      <c r="AH18" s="162" t="s">
        <v>44</v>
      </c>
      <c r="AI18" s="168">
        <v>0</v>
      </c>
      <c r="AJ18" s="162" t="s">
        <v>44</v>
      </c>
      <c r="AK18" s="162" t="s">
        <v>44</v>
      </c>
      <c r="AL18" s="168">
        <v>0</v>
      </c>
      <c r="AM18" s="162" t="s">
        <v>44</v>
      </c>
      <c r="AN18" s="183">
        <v>0</v>
      </c>
      <c r="AO18" s="168">
        <v>0</v>
      </c>
      <c r="AP18" s="162" t="s">
        <v>44</v>
      </c>
      <c r="AQ18" s="162" t="s">
        <v>44</v>
      </c>
      <c r="AR18" s="168">
        <v>0</v>
      </c>
      <c r="AS18" s="162" t="s">
        <v>44</v>
      </c>
      <c r="AT18" s="174">
        <f t="shared" si="2"/>
        <v>0</v>
      </c>
      <c r="AU18" s="279">
        <f t="shared" si="3"/>
        <v>0</v>
      </c>
      <c r="AV18" s="171">
        <f t="shared" si="4"/>
        <v>0</v>
      </c>
      <c r="AW18" s="175" t="s">
        <v>64</v>
      </c>
    </row>
    <row r="19" spans="1:49" ht="12.75" customHeight="1">
      <c r="A19" s="160" t="s">
        <v>11</v>
      </c>
      <c r="B19" s="176">
        <v>0</v>
      </c>
      <c r="C19" s="168">
        <v>0</v>
      </c>
      <c r="D19" s="164">
        <v>1</v>
      </c>
      <c r="E19" s="168">
        <v>0</v>
      </c>
      <c r="F19" s="168">
        <v>0</v>
      </c>
      <c r="G19" s="162" t="s">
        <v>44</v>
      </c>
      <c r="H19" s="168">
        <v>0</v>
      </c>
      <c r="I19" s="164">
        <v>1</v>
      </c>
      <c r="J19" s="168">
        <v>0</v>
      </c>
      <c r="K19" s="168">
        <v>0</v>
      </c>
      <c r="L19" s="168">
        <v>0</v>
      </c>
      <c r="M19" s="164">
        <v>1</v>
      </c>
      <c r="N19" s="162" t="s">
        <v>44</v>
      </c>
      <c r="O19" s="162" t="s">
        <v>44</v>
      </c>
      <c r="P19" s="162" t="s">
        <v>44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285">
        <v>1</v>
      </c>
      <c r="Y19" s="167">
        <v>1</v>
      </c>
      <c r="Z19" s="168">
        <v>0</v>
      </c>
      <c r="AA19" s="168">
        <v>0</v>
      </c>
      <c r="AB19" s="168">
        <v>0</v>
      </c>
      <c r="AC19" s="162" t="s">
        <v>44</v>
      </c>
      <c r="AD19" s="168">
        <v>0</v>
      </c>
      <c r="AE19" s="168">
        <v>0</v>
      </c>
      <c r="AF19" s="168">
        <v>0</v>
      </c>
      <c r="AG19" s="167">
        <v>1</v>
      </c>
      <c r="AH19" s="168">
        <v>0</v>
      </c>
      <c r="AI19" s="168">
        <v>0</v>
      </c>
      <c r="AJ19" s="162" t="s">
        <v>44</v>
      </c>
      <c r="AK19" s="162" t="s">
        <v>44</v>
      </c>
      <c r="AL19" s="162" t="s">
        <v>44</v>
      </c>
      <c r="AM19" s="168">
        <v>0</v>
      </c>
      <c r="AN19" s="168">
        <v>0</v>
      </c>
      <c r="AO19" s="167">
        <v>1</v>
      </c>
      <c r="AP19" s="168">
        <v>0</v>
      </c>
      <c r="AQ19" s="168">
        <v>0</v>
      </c>
      <c r="AR19" s="168">
        <v>0</v>
      </c>
      <c r="AS19" s="168">
        <v>0</v>
      </c>
      <c r="AT19" s="174">
        <f t="shared" si="2"/>
        <v>7</v>
      </c>
      <c r="AU19" s="279">
        <f t="shared" si="3"/>
        <v>3</v>
      </c>
      <c r="AV19" s="171">
        <f t="shared" si="4"/>
        <v>4</v>
      </c>
      <c r="AW19" s="175" t="s">
        <v>56</v>
      </c>
    </row>
    <row r="20" spans="1:49" ht="12.75" customHeight="1">
      <c r="A20" s="160" t="s">
        <v>12</v>
      </c>
      <c r="B20" s="176">
        <v>0</v>
      </c>
      <c r="C20" s="168">
        <v>0</v>
      </c>
      <c r="D20" s="164">
        <v>1</v>
      </c>
      <c r="E20" s="164">
        <v>1</v>
      </c>
      <c r="F20" s="168">
        <v>0</v>
      </c>
      <c r="G20" s="168">
        <v>0</v>
      </c>
      <c r="H20" s="168">
        <v>0</v>
      </c>
      <c r="I20" s="168">
        <v>0</v>
      </c>
      <c r="J20" s="162" t="s">
        <v>44</v>
      </c>
      <c r="K20" s="164">
        <v>1</v>
      </c>
      <c r="L20" s="164">
        <v>1</v>
      </c>
      <c r="M20" s="162" t="s">
        <v>44</v>
      </c>
      <c r="N20" s="162" t="s">
        <v>44</v>
      </c>
      <c r="O20" s="162" t="s">
        <v>44</v>
      </c>
      <c r="P20" s="168">
        <v>0</v>
      </c>
      <c r="Q20" s="168">
        <v>0</v>
      </c>
      <c r="R20" s="168">
        <v>0</v>
      </c>
      <c r="S20" s="163">
        <v>0</v>
      </c>
      <c r="T20" s="168">
        <v>0</v>
      </c>
      <c r="U20" s="164">
        <v>1</v>
      </c>
      <c r="V20" s="164">
        <v>3</v>
      </c>
      <c r="W20" s="162" t="s">
        <v>44</v>
      </c>
      <c r="X20" s="181">
        <v>0</v>
      </c>
      <c r="Y20" s="168">
        <v>0</v>
      </c>
      <c r="Z20" s="167">
        <v>1</v>
      </c>
      <c r="AA20" s="168">
        <v>0</v>
      </c>
      <c r="AB20" s="168">
        <v>0</v>
      </c>
      <c r="AC20" s="167">
        <v>2</v>
      </c>
      <c r="AD20" s="167">
        <v>1</v>
      </c>
      <c r="AE20" s="168">
        <v>0</v>
      </c>
      <c r="AF20" s="162" t="s">
        <v>44</v>
      </c>
      <c r="AG20" s="167">
        <v>1</v>
      </c>
      <c r="AH20" s="168">
        <v>0</v>
      </c>
      <c r="AI20" s="162" t="s">
        <v>44</v>
      </c>
      <c r="AJ20" s="162" t="s">
        <v>44</v>
      </c>
      <c r="AK20" s="162" t="s">
        <v>44</v>
      </c>
      <c r="AL20" s="168">
        <v>0</v>
      </c>
      <c r="AM20" s="168">
        <v>0</v>
      </c>
      <c r="AN20" s="168">
        <v>0</v>
      </c>
      <c r="AO20" s="168">
        <v>0</v>
      </c>
      <c r="AP20" s="167">
        <v>1</v>
      </c>
      <c r="AQ20" s="168">
        <v>0</v>
      </c>
      <c r="AR20" s="167">
        <v>3</v>
      </c>
      <c r="AS20" s="162" t="s">
        <v>44</v>
      </c>
      <c r="AT20" s="174">
        <f t="shared" si="2"/>
        <v>17</v>
      </c>
      <c r="AU20" s="279">
        <f t="shared" si="3"/>
        <v>8</v>
      </c>
      <c r="AV20" s="171">
        <f t="shared" si="4"/>
        <v>9</v>
      </c>
      <c r="AW20" s="175" t="s">
        <v>58</v>
      </c>
    </row>
    <row r="21" spans="1:49" ht="13.5" customHeight="1" thickBot="1">
      <c r="A21" s="286" t="s">
        <v>77</v>
      </c>
      <c r="B21" s="185" t="s">
        <v>46</v>
      </c>
      <c r="C21" s="287" t="s">
        <v>46</v>
      </c>
      <c r="D21" s="187" t="s">
        <v>46</v>
      </c>
      <c r="E21" s="186" t="s">
        <v>44</v>
      </c>
      <c r="F21" s="288">
        <v>1</v>
      </c>
      <c r="G21" s="288">
        <v>2</v>
      </c>
      <c r="H21" s="186" t="s">
        <v>44</v>
      </c>
      <c r="I21" s="288">
        <v>2</v>
      </c>
      <c r="J21" s="187">
        <v>0</v>
      </c>
      <c r="K21" s="288">
        <v>2</v>
      </c>
      <c r="L21" s="288">
        <v>2</v>
      </c>
      <c r="M21" s="186" t="s">
        <v>44</v>
      </c>
      <c r="N21" s="186" t="s">
        <v>44</v>
      </c>
      <c r="O21" s="186" t="s">
        <v>44</v>
      </c>
      <c r="P21" s="186" t="s">
        <v>44</v>
      </c>
      <c r="Q21" s="288">
        <v>1</v>
      </c>
      <c r="R21" s="186" t="s">
        <v>44</v>
      </c>
      <c r="S21" s="186" t="s">
        <v>44</v>
      </c>
      <c r="T21" s="186" t="s">
        <v>44</v>
      </c>
      <c r="U21" s="186" t="s">
        <v>44</v>
      </c>
      <c r="V21" s="186" t="s">
        <v>44</v>
      </c>
      <c r="W21" s="186" t="s">
        <v>44</v>
      </c>
      <c r="X21" s="188" t="s">
        <v>46</v>
      </c>
      <c r="Y21" s="287" t="s">
        <v>46</v>
      </c>
      <c r="Z21" s="187" t="s">
        <v>46</v>
      </c>
      <c r="AA21" s="186" t="s">
        <v>44</v>
      </c>
      <c r="AB21" s="289">
        <v>2</v>
      </c>
      <c r="AC21" s="289">
        <v>1</v>
      </c>
      <c r="AD21" s="186" t="s">
        <v>44</v>
      </c>
      <c r="AE21" s="289">
        <v>1</v>
      </c>
      <c r="AF21" s="289">
        <v>1</v>
      </c>
      <c r="AG21" s="289">
        <v>1</v>
      </c>
      <c r="AH21" s="289">
        <v>1</v>
      </c>
      <c r="AI21" s="186" t="s">
        <v>44</v>
      </c>
      <c r="AJ21" s="186" t="s">
        <v>44</v>
      </c>
      <c r="AK21" s="186" t="s">
        <v>44</v>
      </c>
      <c r="AL21" s="186" t="s">
        <v>44</v>
      </c>
      <c r="AM21" s="289">
        <v>1</v>
      </c>
      <c r="AN21" s="186" t="s">
        <v>44</v>
      </c>
      <c r="AO21" s="186" t="s">
        <v>44</v>
      </c>
      <c r="AP21" s="186" t="s">
        <v>44</v>
      </c>
      <c r="AQ21" s="186" t="s">
        <v>44</v>
      </c>
      <c r="AR21" s="186" t="s">
        <v>44</v>
      </c>
      <c r="AS21" s="186" t="s">
        <v>44</v>
      </c>
      <c r="AT21" s="263">
        <f>SUM(B21:W21,X21:AS21)</f>
        <v>18</v>
      </c>
      <c r="AU21" s="290">
        <f>SUM(B21:W21)</f>
        <v>10</v>
      </c>
      <c r="AV21" s="265">
        <f>SUM(X21:AS21)</f>
        <v>8</v>
      </c>
      <c r="AW21" s="175" t="s">
        <v>55</v>
      </c>
    </row>
    <row r="22" spans="2:49" ht="13.5" thickBot="1">
      <c r="B22" s="192">
        <f aca="true" t="shared" si="5" ref="B22:AV22">SUM(B6:B21)</f>
        <v>6</v>
      </c>
      <c r="C22" s="192">
        <f t="shared" si="5"/>
        <v>7</v>
      </c>
      <c r="D22" s="192">
        <f t="shared" si="5"/>
        <v>8</v>
      </c>
      <c r="E22" s="192">
        <f t="shared" si="5"/>
        <v>4</v>
      </c>
      <c r="F22" s="192">
        <f t="shared" si="5"/>
        <v>4</v>
      </c>
      <c r="G22" s="192">
        <f t="shared" si="5"/>
        <v>6</v>
      </c>
      <c r="H22" s="192">
        <f t="shared" si="5"/>
        <v>5</v>
      </c>
      <c r="I22" s="192">
        <f t="shared" si="5"/>
        <v>8</v>
      </c>
      <c r="J22" s="192">
        <f t="shared" si="5"/>
        <v>2</v>
      </c>
      <c r="K22" s="192">
        <f t="shared" si="5"/>
        <v>11</v>
      </c>
      <c r="L22" s="192">
        <f t="shared" si="5"/>
        <v>8</v>
      </c>
      <c r="M22" s="192">
        <f t="shared" si="5"/>
        <v>7</v>
      </c>
      <c r="N22" s="192">
        <f t="shared" si="5"/>
        <v>4</v>
      </c>
      <c r="O22" s="192">
        <f t="shared" si="5"/>
        <v>10</v>
      </c>
      <c r="P22" s="192">
        <f t="shared" si="5"/>
        <v>5</v>
      </c>
      <c r="Q22" s="192">
        <f t="shared" si="5"/>
        <v>2</v>
      </c>
      <c r="R22" s="192">
        <f t="shared" si="5"/>
        <v>1</v>
      </c>
      <c r="S22" s="192">
        <f t="shared" si="5"/>
        <v>1</v>
      </c>
      <c r="T22" s="192">
        <f t="shared" si="5"/>
        <v>9</v>
      </c>
      <c r="U22" s="192">
        <f t="shared" si="5"/>
        <v>1</v>
      </c>
      <c r="V22" s="192">
        <f t="shared" si="5"/>
        <v>12</v>
      </c>
      <c r="W22" s="192">
        <f t="shared" si="5"/>
        <v>11</v>
      </c>
      <c r="X22" s="192">
        <f t="shared" si="5"/>
        <v>6</v>
      </c>
      <c r="Y22" s="192">
        <f t="shared" si="5"/>
        <v>6</v>
      </c>
      <c r="Z22" s="192">
        <f t="shared" si="5"/>
        <v>6</v>
      </c>
      <c r="AA22" s="192">
        <f t="shared" si="5"/>
        <v>3</v>
      </c>
      <c r="AB22" s="192">
        <f t="shared" si="5"/>
        <v>3</v>
      </c>
      <c r="AC22" s="192">
        <f t="shared" si="5"/>
        <v>6</v>
      </c>
      <c r="AD22" s="192">
        <f t="shared" si="5"/>
        <v>4</v>
      </c>
      <c r="AE22" s="192">
        <f t="shared" si="5"/>
        <v>8</v>
      </c>
      <c r="AF22" s="192">
        <f t="shared" si="5"/>
        <v>2</v>
      </c>
      <c r="AG22" s="192">
        <f t="shared" si="5"/>
        <v>10</v>
      </c>
      <c r="AH22" s="192">
        <f t="shared" si="5"/>
        <v>5</v>
      </c>
      <c r="AI22" s="192">
        <f t="shared" si="5"/>
        <v>5</v>
      </c>
      <c r="AJ22" s="192">
        <f>SUM(AJ6:AJ21)</f>
        <v>1</v>
      </c>
      <c r="AK22" s="192">
        <f t="shared" si="5"/>
        <v>9</v>
      </c>
      <c r="AL22" s="192">
        <f t="shared" si="5"/>
        <v>5</v>
      </c>
      <c r="AM22" s="192">
        <f t="shared" si="5"/>
        <v>2</v>
      </c>
      <c r="AN22" s="192">
        <f t="shared" si="5"/>
        <v>1</v>
      </c>
      <c r="AO22" s="192">
        <f t="shared" si="5"/>
        <v>1</v>
      </c>
      <c r="AP22" s="192">
        <f t="shared" si="5"/>
        <v>7</v>
      </c>
      <c r="AQ22" s="192">
        <f t="shared" si="5"/>
        <v>0</v>
      </c>
      <c r="AR22" s="192">
        <f t="shared" si="5"/>
        <v>12</v>
      </c>
      <c r="AS22" s="192">
        <f t="shared" si="5"/>
        <v>11</v>
      </c>
      <c r="AT22" s="194">
        <f t="shared" si="5"/>
        <v>245</v>
      </c>
      <c r="AU22" s="195">
        <f t="shared" si="5"/>
        <v>132</v>
      </c>
      <c r="AV22" s="196">
        <f t="shared" si="5"/>
        <v>113</v>
      </c>
      <c r="AW22" s="175" t="s">
        <v>0</v>
      </c>
    </row>
    <row r="23" ht="12.75">
      <c r="AW23" s="175"/>
    </row>
    <row r="24" spans="1:49" ht="12.75">
      <c r="A24" s="198" t="s">
        <v>13</v>
      </c>
      <c r="B24" s="424" t="s">
        <v>14</v>
      </c>
      <c r="C24" s="424"/>
      <c r="D24" s="424" t="s">
        <v>15</v>
      </c>
      <c r="E24" s="424"/>
      <c r="F24" s="424" t="s">
        <v>16</v>
      </c>
      <c r="G24" s="424"/>
      <c r="H24" s="424" t="s">
        <v>30</v>
      </c>
      <c r="I24" s="424"/>
      <c r="AW24" s="175"/>
    </row>
    <row r="25" spans="1:34" ht="12.75">
      <c r="A25" s="199" t="s">
        <v>25</v>
      </c>
      <c r="B25" s="416">
        <v>18</v>
      </c>
      <c r="C25" s="416"/>
      <c r="D25" s="416">
        <v>61</v>
      </c>
      <c r="E25" s="416"/>
      <c r="F25" s="417">
        <f>D25/B25</f>
        <v>3.388888888888889</v>
      </c>
      <c r="G25" s="417"/>
      <c r="H25" s="418">
        <v>0</v>
      </c>
      <c r="I25" s="419"/>
      <c r="Y25" s="200"/>
      <c r="Z25" s="266" t="s">
        <v>17</v>
      </c>
      <c r="AA25" s="266"/>
      <c r="AB25" s="266"/>
      <c r="AC25" s="266"/>
      <c r="AD25" s="266"/>
      <c r="AE25" s="266"/>
      <c r="AF25" s="266"/>
      <c r="AG25" s="266"/>
      <c r="AH25" s="266"/>
    </row>
    <row r="26" spans="1:34" ht="12.75">
      <c r="A26" s="199" t="s">
        <v>71</v>
      </c>
      <c r="B26" s="416">
        <v>4</v>
      </c>
      <c r="C26" s="416"/>
      <c r="D26" s="416">
        <v>18</v>
      </c>
      <c r="E26" s="416"/>
      <c r="F26" s="417">
        <f>D26/B26</f>
        <v>4.5</v>
      </c>
      <c r="G26" s="417"/>
      <c r="H26" s="418">
        <v>0</v>
      </c>
      <c r="I26" s="419"/>
      <c r="Y26" s="201"/>
      <c r="Z26" s="266" t="s">
        <v>18</v>
      </c>
      <c r="AA26" s="266"/>
      <c r="AB26" s="266"/>
      <c r="AC26" s="266"/>
      <c r="AD26" s="266"/>
      <c r="AE26" s="266"/>
      <c r="AF26" s="266"/>
      <c r="AG26" s="266"/>
      <c r="AH26" s="266"/>
    </row>
    <row r="27" spans="1:34" ht="12.75">
      <c r="A27" s="199" t="s">
        <v>78</v>
      </c>
      <c r="B27" s="416" t="s">
        <v>46</v>
      </c>
      <c r="C27" s="416"/>
      <c r="D27" s="416" t="s">
        <v>46</v>
      </c>
      <c r="E27" s="416"/>
      <c r="F27" s="417" t="s">
        <v>46</v>
      </c>
      <c r="G27" s="417"/>
      <c r="H27" s="418" t="s">
        <v>46</v>
      </c>
      <c r="I27" s="419"/>
      <c r="X27" s="197"/>
      <c r="Y27" s="202" t="s">
        <v>0</v>
      </c>
      <c r="Z27" s="266" t="s">
        <v>19</v>
      </c>
      <c r="AA27" s="266"/>
      <c r="AB27" s="266"/>
      <c r="AC27" s="266"/>
      <c r="AD27" s="266"/>
      <c r="AE27" s="266"/>
      <c r="AF27" s="266"/>
      <c r="AG27" s="266"/>
      <c r="AH27" s="266"/>
    </row>
    <row r="28" ht="12.75">
      <c r="X28" s="197"/>
    </row>
    <row r="29" spans="1:24" ht="12.75">
      <c r="A29" s="276" t="s">
        <v>21</v>
      </c>
      <c r="B29" s="276"/>
      <c r="C29" s="276"/>
      <c r="D29" s="291"/>
      <c r="E29" s="291"/>
      <c r="F29" s="266"/>
      <c r="G29" s="266"/>
      <c r="X29" s="197"/>
    </row>
    <row r="30" spans="1:25" ht="12.75">
      <c r="A30" s="276" t="s">
        <v>22</v>
      </c>
      <c r="B30" s="276"/>
      <c r="C30" s="276"/>
      <c r="D30" s="291"/>
      <c r="E30" s="291"/>
      <c r="F30" s="266"/>
      <c r="G30" s="266"/>
      <c r="X30" s="197"/>
      <c r="Y30" s="197" t="s">
        <v>20</v>
      </c>
    </row>
    <row r="31" spans="1:27" ht="12.75">
      <c r="A31" s="291" t="s">
        <v>31</v>
      </c>
      <c r="B31" s="291"/>
      <c r="C31" s="291"/>
      <c r="D31" s="291"/>
      <c r="E31" s="291"/>
      <c r="F31" s="266"/>
      <c r="G31" s="266"/>
      <c r="Z31" s="197" t="s">
        <v>0</v>
      </c>
      <c r="AA31" s="197" t="s">
        <v>0</v>
      </c>
    </row>
    <row r="32" spans="1:45" ht="12.75">
      <c r="A32" s="203"/>
      <c r="B32" s="203"/>
      <c r="C32" s="203"/>
      <c r="D32" s="203"/>
      <c r="E32" s="203"/>
      <c r="Q32" s="126"/>
      <c r="X32" s="197"/>
      <c r="AM32" s="126"/>
      <c r="AN32" s="126"/>
      <c r="AO32" s="126"/>
      <c r="AP32" s="126"/>
      <c r="AQ32" s="126"/>
      <c r="AR32" s="126"/>
      <c r="AS32" s="126"/>
    </row>
    <row r="33" spans="17:45" ht="12.75">
      <c r="Q33" s="126"/>
      <c r="X33" s="197"/>
      <c r="AM33" s="126"/>
      <c r="AN33" s="126"/>
      <c r="AO33" s="126"/>
      <c r="AP33" s="126"/>
      <c r="AQ33" s="126"/>
      <c r="AR33" s="126"/>
      <c r="AS33" s="126"/>
    </row>
    <row r="34" spans="17:45" ht="12.75">
      <c r="Q34" s="126"/>
      <c r="X34" s="197"/>
      <c r="AM34" s="126"/>
      <c r="AN34" s="126"/>
      <c r="AO34" s="126"/>
      <c r="AP34" s="126"/>
      <c r="AQ34" s="126"/>
      <c r="AR34" s="126"/>
      <c r="AS34" s="126"/>
    </row>
    <row r="35" ht="12.75">
      <c r="AW35" s="204"/>
    </row>
    <row r="36" ht="12.75">
      <c r="AW36" s="204"/>
    </row>
    <row r="37" ht="12.75">
      <c r="AW37" s="204"/>
    </row>
  </sheetData>
  <sheetProtection password="D114" sheet="1" objects="1" scenarios="1"/>
  <mergeCells count="21">
    <mergeCell ref="D24:E24"/>
    <mergeCell ref="B26:C26"/>
    <mergeCell ref="H24:I24"/>
    <mergeCell ref="F26:G26"/>
    <mergeCell ref="H26:I26"/>
    <mergeCell ref="A1:AV2"/>
    <mergeCell ref="M3:P3"/>
    <mergeCell ref="AH3:AL3"/>
    <mergeCell ref="AU3:AU5"/>
    <mergeCell ref="AV3:AV5"/>
    <mergeCell ref="B24:C24"/>
    <mergeCell ref="D26:E26"/>
    <mergeCell ref="F24:G24"/>
    <mergeCell ref="B27:C27"/>
    <mergeCell ref="D27:E27"/>
    <mergeCell ref="F27:G27"/>
    <mergeCell ref="H27:I27"/>
    <mergeCell ref="B25:C25"/>
    <mergeCell ref="D25:E25"/>
    <mergeCell ref="F25:G25"/>
    <mergeCell ref="H25:I2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32"/>
  <sheetViews>
    <sheetView zoomScale="90" zoomScaleNormal="90" zoomScalePageLayoutView="0" workbookViewId="0" topLeftCell="A1">
      <selection activeCell="BN16" sqref="BN16"/>
    </sheetView>
  </sheetViews>
  <sheetFormatPr defaultColWidth="9.140625" defaultRowHeight="12.75"/>
  <cols>
    <col min="1" max="1" width="17.140625" style="126" customWidth="1"/>
    <col min="2" max="6" width="3.00390625" style="126" customWidth="1"/>
    <col min="7" max="30" width="0" style="126" hidden="1" customWidth="1"/>
    <col min="31" max="35" width="3.00390625" style="126" customWidth="1"/>
    <col min="36" max="59" width="0" style="126" hidden="1" customWidth="1"/>
    <col min="60" max="60" width="7.57421875" style="126" customWidth="1"/>
    <col min="61" max="62" width="8.28125" style="126" customWidth="1"/>
    <col min="63" max="63" width="7.8515625" style="145" customWidth="1"/>
    <col min="64" max="16384" width="9.140625" style="126" customWidth="1"/>
  </cols>
  <sheetData>
    <row r="1" spans="1:62" ht="15.75" customHeight="1" thickBot="1">
      <c r="A1" s="429" t="s">
        <v>79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</row>
    <row r="2" spans="1:62" ht="13.5" customHeight="1" thickBo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</row>
    <row r="3" spans="1:62" ht="13.5" customHeight="1" thickBot="1">
      <c r="A3" s="274" t="s">
        <v>0</v>
      </c>
      <c r="B3" s="430" t="s">
        <v>1</v>
      </c>
      <c r="C3" s="430"/>
      <c r="D3" s="430"/>
      <c r="E3" s="430"/>
      <c r="F3" s="430"/>
      <c r="G3" s="272"/>
      <c r="H3" s="272"/>
      <c r="I3" s="272"/>
      <c r="J3" s="272"/>
      <c r="K3" s="272"/>
      <c r="L3" s="421" t="s">
        <v>1</v>
      </c>
      <c r="M3" s="421"/>
      <c r="N3" s="421"/>
      <c r="O3" s="421"/>
      <c r="P3" s="272"/>
      <c r="Q3" s="272"/>
      <c r="R3" s="272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 t="s">
        <v>0</v>
      </c>
      <c r="AE3" s="430" t="s">
        <v>2</v>
      </c>
      <c r="AF3" s="430"/>
      <c r="AG3" s="430"/>
      <c r="AH3" s="430"/>
      <c r="AI3" s="430"/>
      <c r="AJ3" s="272"/>
      <c r="AK3" s="272"/>
      <c r="AL3" s="272"/>
      <c r="AM3" s="272"/>
      <c r="AN3" s="421" t="s">
        <v>2</v>
      </c>
      <c r="AO3" s="421"/>
      <c r="AP3" s="421"/>
      <c r="AQ3" s="421"/>
      <c r="AR3" s="421"/>
      <c r="AS3" s="272"/>
      <c r="AT3" s="272"/>
      <c r="AU3" s="272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431" t="s">
        <v>47</v>
      </c>
      <c r="BI3" s="434" t="s">
        <v>3</v>
      </c>
      <c r="BJ3" s="437" t="s">
        <v>4</v>
      </c>
    </row>
    <row r="4" spans="1:62" ht="12.75">
      <c r="A4" s="150" t="s">
        <v>5</v>
      </c>
      <c r="B4" s="151" t="s">
        <v>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206"/>
      <c r="AE4" s="151" t="s">
        <v>0</v>
      </c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432"/>
      <c r="BI4" s="435"/>
      <c r="BJ4" s="438"/>
    </row>
    <row r="5" spans="1:62" ht="13.5" thickBot="1">
      <c r="A5" s="275"/>
      <c r="B5" s="155">
        <v>1</v>
      </c>
      <c r="C5" s="156">
        <f>B5+1</f>
        <v>2</v>
      </c>
      <c r="D5" s="156">
        <f>C5+1</f>
        <v>3</v>
      </c>
      <c r="E5" s="156">
        <f>D5+1</f>
        <v>4</v>
      </c>
      <c r="F5" s="156">
        <f>E5+1</f>
        <v>5</v>
      </c>
      <c r="G5" s="156" t="e">
        <f>#REF!+1</f>
        <v>#REF!</v>
      </c>
      <c r="H5" s="156" t="e">
        <f aca="true" t="shared" si="0" ref="H5:R5">G5+1</f>
        <v>#REF!</v>
      </c>
      <c r="I5" s="156" t="e">
        <f t="shared" si="0"/>
        <v>#REF!</v>
      </c>
      <c r="J5" s="156" t="e">
        <f t="shared" si="0"/>
        <v>#REF!</v>
      </c>
      <c r="K5" s="156" t="e">
        <f t="shared" si="0"/>
        <v>#REF!</v>
      </c>
      <c r="L5" s="156" t="e">
        <f t="shared" si="0"/>
        <v>#REF!</v>
      </c>
      <c r="M5" s="156" t="e">
        <f t="shared" si="0"/>
        <v>#REF!</v>
      </c>
      <c r="N5" s="156" t="e">
        <f t="shared" si="0"/>
        <v>#REF!</v>
      </c>
      <c r="O5" s="156" t="e">
        <f t="shared" si="0"/>
        <v>#REF!</v>
      </c>
      <c r="P5" s="156" t="e">
        <f t="shared" si="0"/>
        <v>#REF!</v>
      </c>
      <c r="Q5" s="156" t="e">
        <f t="shared" si="0"/>
        <v>#REF!</v>
      </c>
      <c r="R5" s="207" t="e">
        <f t="shared" si="0"/>
        <v>#REF!</v>
      </c>
      <c r="S5" s="208">
        <v>19</v>
      </c>
      <c r="T5" s="208">
        <v>20</v>
      </c>
      <c r="U5" s="208">
        <v>21</v>
      </c>
      <c r="V5" s="156">
        <v>22</v>
      </c>
      <c r="W5" s="209">
        <v>23</v>
      </c>
      <c r="X5" s="156">
        <v>24</v>
      </c>
      <c r="Y5" s="156">
        <v>25</v>
      </c>
      <c r="Z5" s="156">
        <v>26</v>
      </c>
      <c r="AA5" s="156">
        <v>27</v>
      </c>
      <c r="AB5" s="156">
        <v>28</v>
      </c>
      <c r="AC5" s="156">
        <v>29</v>
      </c>
      <c r="AD5" s="210">
        <v>30</v>
      </c>
      <c r="AE5" s="155">
        <v>1</v>
      </c>
      <c r="AF5" s="156">
        <f>AE5+1</f>
        <v>2</v>
      </c>
      <c r="AG5" s="156">
        <f>AF5+1</f>
        <v>3</v>
      </c>
      <c r="AH5" s="156">
        <f>AG5+1</f>
        <v>4</v>
      </c>
      <c r="AI5" s="156">
        <f>AH5+1</f>
        <v>5</v>
      </c>
      <c r="AJ5" s="156" t="e">
        <f>#REF!+1</f>
        <v>#REF!</v>
      </c>
      <c r="AK5" s="156" t="e">
        <f aca="true" t="shared" si="1" ref="AK5:AU5">AJ5+1</f>
        <v>#REF!</v>
      </c>
      <c r="AL5" s="156" t="e">
        <f t="shared" si="1"/>
        <v>#REF!</v>
      </c>
      <c r="AM5" s="156" t="e">
        <f t="shared" si="1"/>
        <v>#REF!</v>
      </c>
      <c r="AN5" s="156" t="e">
        <f t="shared" si="1"/>
        <v>#REF!</v>
      </c>
      <c r="AO5" s="156" t="e">
        <f t="shared" si="1"/>
        <v>#REF!</v>
      </c>
      <c r="AP5" s="156" t="e">
        <f t="shared" si="1"/>
        <v>#REF!</v>
      </c>
      <c r="AQ5" s="156" t="e">
        <f t="shared" si="1"/>
        <v>#REF!</v>
      </c>
      <c r="AR5" s="156" t="e">
        <f t="shared" si="1"/>
        <v>#REF!</v>
      </c>
      <c r="AS5" s="156" t="e">
        <f t="shared" si="1"/>
        <v>#REF!</v>
      </c>
      <c r="AT5" s="156" t="e">
        <f t="shared" si="1"/>
        <v>#REF!</v>
      </c>
      <c r="AU5" s="207" t="e">
        <f t="shared" si="1"/>
        <v>#REF!</v>
      </c>
      <c r="AV5" s="156">
        <v>19</v>
      </c>
      <c r="AW5" s="156">
        <v>20</v>
      </c>
      <c r="AX5" s="156">
        <v>21</v>
      </c>
      <c r="AY5" s="207">
        <v>22</v>
      </c>
      <c r="AZ5" s="211">
        <v>23</v>
      </c>
      <c r="BA5" s="207">
        <v>24</v>
      </c>
      <c r="BB5" s="207">
        <v>25</v>
      </c>
      <c r="BC5" s="207">
        <v>26</v>
      </c>
      <c r="BD5" s="207">
        <v>27</v>
      </c>
      <c r="BE5" s="207">
        <v>28</v>
      </c>
      <c r="BF5" s="207">
        <v>29</v>
      </c>
      <c r="BG5" s="211">
        <v>30</v>
      </c>
      <c r="BH5" s="433"/>
      <c r="BI5" s="436"/>
      <c r="BJ5" s="439"/>
    </row>
    <row r="6" spans="1:63" ht="12.75">
      <c r="A6" s="160" t="s">
        <v>29</v>
      </c>
      <c r="B6" s="162" t="s">
        <v>44</v>
      </c>
      <c r="C6" s="213">
        <v>1</v>
      </c>
      <c r="D6" s="292"/>
      <c r="E6" s="162"/>
      <c r="F6" s="293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216"/>
      <c r="S6" s="168"/>
      <c r="T6" s="217"/>
      <c r="U6" s="217"/>
      <c r="V6" s="168"/>
      <c r="W6" s="168"/>
      <c r="X6" s="168"/>
      <c r="Y6" s="168"/>
      <c r="Z6" s="168"/>
      <c r="AA6" s="168"/>
      <c r="AB6" s="168"/>
      <c r="AC6" s="168"/>
      <c r="AD6" s="218"/>
      <c r="AE6" s="294" t="s">
        <v>44</v>
      </c>
      <c r="AF6" s="183">
        <v>0</v>
      </c>
      <c r="AG6" s="183"/>
      <c r="AH6" s="162"/>
      <c r="AI6" s="183"/>
      <c r="AJ6" s="168"/>
      <c r="AK6" s="222">
        <v>5</v>
      </c>
      <c r="AL6" s="222">
        <v>2</v>
      </c>
      <c r="AM6" s="222">
        <v>1</v>
      </c>
      <c r="AN6" s="222">
        <v>1</v>
      </c>
      <c r="AO6" s="168"/>
      <c r="AP6" s="167">
        <v>1</v>
      </c>
      <c r="AQ6" s="168"/>
      <c r="AR6" s="168"/>
      <c r="AS6" s="167">
        <v>3</v>
      </c>
      <c r="AT6" s="167">
        <v>1</v>
      </c>
      <c r="AU6" s="223">
        <v>5</v>
      </c>
      <c r="AV6" s="167">
        <v>1</v>
      </c>
      <c r="AW6" s="217"/>
      <c r="AX6" s="224">
        <v>3</v>
      </c>
      <c r="AY6" s="224">
        <v>1</v>
      </c>
      <c r="AZ6" s="217"/>
      <c r="BA6" s="224">
        <v>1</v>
      </c>
      <c r="BB6" s="224">
        <v>3</v>
      </c>
      <c r="BC6" s="224">
        <v>1</v>
      </c>
      <c r="BD6" s="224">
        <v>2</v>
      </c>
      <c r="BE6" s="217"/>
      <c r="BF6" s="217"/>
      <c r="BG6" s="218"/>
      <c r="BH6" s="295">
        <f aca="true" t="shared" si="2" ref="BH6:BH19">SUM(B6:F6,AE6:AI6)</f>
        <v>1</v>
      </c>
      <c r="BI6" s="296">
        <f aca="true" t="shared" si="3" ref="BI6:BI19">SUM(B6:F6)</f>
        <v>1</v>
      </c>
      <c r="BJ6" s="227">
        <f aca="true" t="shared" si="4" ref="BJ6:BJ19">SUM(AE6:AI6)</f>
        <v>0</v>
      </c>
      <c r="BK6" s="297"/>
    </row>
    <row r="7" spans="1:63" ht="12.75">
      <c r="A7" s="160" t="s">
        <v>28</v>
      </c>
      <c r="B7" s="219">
        <v>0</v>
      </c>
      <c r="C7" s="183">
        <v>0</v>
      </c>
      <c r="D7" s="228"/>
      <c r="E7" s="228"/>
      <c r="F7" s="29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216"/>
      <c r="S7" s="168"/>
      <c r="T7" s="217"/>
      <c r="U7" s="217"/>
      <c r="V7" s="168"/>
      <c r="W7" s="168"/>
      <c r="X7" s="168"/>
      <c r="Y7" s="168"/>
      <c r="Z7" s="168"/>
      <c r="AA7" s="168"/>
      <c r="AB7" s="168"/>
      <c r="AC7" s="168"/>
      <c r="AD7" s="218"/>
      <c r="AE7" s="219">
        <v>0</v>
      </c>
      <c r="AF7" s="228">
        <v>0</v>
      </c>
      <c r="AG7" s="183"/>
      <c r="AH7" s="183"/>
      <c r="AI7" s="183"/>
      <c r="AJ7" s="222">
        <v>2</v>
      </c>
      <c r="AK7" s="222">
        <v>2</v>
      </c>
      <c r="AL7" s="168"/>
      <c r="AM7" s="167">
        <v>1</v>
      </c>
      <c r="AN7" s="168" t="s">
        <v>44</v>
      </c>
      <c r="AO7" s="167">
        <v>1</v>
      </c>
      <c r="AP7" s="167">
        <v>1</v>
      </c>
      <c r="AQ7" s="168"/>
      <c r="AR7" s="168" t="s">
        <v>44</v>
      </c>
      <c r="AS7" s="168" t="s">
        <v>44</v>
      </c>
      <c r="AT7" s="168" t="s">
        <v>44</v>
      </c>
      <c r="AU7" s="216" t="s">
        <v>44</v>
      </c>
      <c r="AV7" s="167">
        <v>2</v>
      </c>
      <c r="AW7" s="224">
        <v>2</v>
      </c>
      <c r="AX7" s="217" t="s">
        <v>44</v>
      </c>
      <c r="AY7" s="217" t="s">
        <v>44</v>
      </c>
      <c r="AZ7" s="217" t="s">
        <v>0</v>
      </c>
      <c r="BA7" s="217" t="s">
        <v>44</v>
      </c>
      <c r="BB7" s="217" t="s">
        <v>44</v>
      </c>
      <c r="BC7" s="217" t="s">
        <v>44</v>
      </c>
      <c r="BD7" s="224">
        <v>2</v>
      </c>
      <c r="BE7" s="224">
        <v>1</v>
      </c>
      <c r="BF7" s="224">
        <v>1</v>
      </c>
      <c r="BG7" s="217"/>
      <c r="BH7" s="174">
        <f t="shared" si="2"/>
        <v>0</v>
      </c>
      <c r="BI7" s="296">
        <f t="shared" si="3"/>
        <v>0</v>
      </c>
      <c r="BJ7" s="227">
        <f t="shared" si="4"/>
        <v>0</v>
      </c>
      <c r="BK7" s="175"/>
    </row>
    <row r="8" spans="1:63" ht="12.75">
      <c r="A8" s="160" t="s">
        <v>69</v>
      </c>
      <c r="B8" s="162" t="s">
        <v>44</v>
      </c>
      <c r="C8" s="162" t="s">
        <v>44</v>
      </c>
      <c r="D8" s="228"/>
      <c r="E8" s="162"/>
      <c r="F8" s="228"/>
      <c r="G8" s="217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216"/>
      <c r="S8" s="168"/>
      <c r="T8" s="217"/>
      <c r="U8" s="217"/>
      <c r="V8" s="168"/>
      <c r="W8" s="168"/>
      <c r="X8" s="168"/>
      <c r="Y8" s="168"/>
      <c r="Z8" s="168"/>
      <c r="AA8" s="168"/>
      <c r="AB8" s="168"/>
      <c r="AC8" s="168"/>
      <c r="AD8" s="218"/>
      <c r="AE8" s="173" t="s">
        <v>44</v>
      </c>
      <c r="AF8" s="162" t="s">
        <v>44</v>
      </c>
      <c r="AG8" s="183"/>
      <c r="AH8" s="162"/>
      <c r="AI8" s="183"/>
      <c r="AJ8" s="222"/>
      <c r="AK8" s="222"/>
      <c r="AL8" s="168"/>
      <c r="AM8" s="167"/>
      <c r="AN8" s="168"/>
      <c r="AO8" s="167"/>
      <c r="AP8" s="167"/>
      <c r="AQ8" s="168"/>
      <c r="AR8" s="168"/>
      <c r="AS8" s="168"/>
      <c r="AT8" s="168"/>
      <c r="AU8" s="216"/>
      <c r="AV8" s="167"/>
      <c r="AW8" s="224"/>
      <c r="AX8" s="217"/>
      <c r="AY8" s="217"/>
      <c r="AZ8" s="217"/>
      <c r="BA8" s="217"/>
      <c r="BB8" s="217"/>
      <c r="BC8" s="217"/>
      <c r="BD8" s="224"/>
      <c r="BE8" s="224"/>
      <c r="BF8" s="224"/>
      <c r="BG8" s="217"/>
      <c r="BH8" s="174">
        <f t="shared" si="2"/>
        <v>0</v>
      </c>
      <c r="BI8" s="296">
        <f t="shared" si="3"/>
        <v>0</v>
      </c>
      <c r="BJ8" s="227">
        <f t="shared" si="4"/>
        <v>0</v>
      </c>
      <c r="BK8" s="175"/>
    </row>
    <row r="9" spans="1:63" ht="12.75">
      <c r="A9" s="160" t="s">
        <v>8</v>
      </c>
      <c r="B9" s="219">
        <v>0</v>
      </c>
      <c r="C9" s="183">
        <v>0</v>
      </c>
      <c r="D9" s="183"/>
      <c r="E9" s="228"/>
      <c r="F9" s="228"/>
      <c r="G9" s="217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216"/>
      <c r="S9" s="168"/>
      <c r="T9" s="217"/>
      <c r="U9" s="217"/>
      <c r="V9" s="168"/>
      <c r="W9" s="168"/>
      <c r="X9" s="168"/>
      <c r="Y9" s="168"/>
      <c r="Z9" s="168"/>
      <c r="AA9" s="168"/>
      <c r="AB9" s="168"/>
      <c r="AC9" s="168"/>
      <c r="AD9" s="218"/>
      <c r="AE9" s="219">
        <v>0</v>
      </c>
      <c r="AF9" s="228">
        <v>0</v>
      </c>
      <c r="AG9" s="183"/>
      <c r="AH9" s="183"/>
      <c r="AI9" s="183"/>
      <c r="AJ9" s="168"/>
      <c r="AK9" s="222">
        <v>1</v>
      </c>
      <c r="AL9" s="168"/>
      <c r="AM9" s="168"/>
      <c r="AN9" s="222">
        <v>2</v>
      </c>
      <c r="AO9" s="168"/>
      <c r="AP9" s="168"/>
      <c r="AQ9" s="168"/>
      <c r="AR9" s="168"/>
      <c r="AS9" s="168"/>
      <c r="AT9" s="168"/>
      <c r="AU9" s="216"/>
      <c r="AV9" s="168"/>
      <c r="AW9" s="217"/>
      <c r="AX9" s="217"/>
      <c r="AY9" s="224">
        <v>1</v>
      </c>
      <c r="AZ9" s="217"/>
      <c r="BA9" s="217"/>
      <c r="BB9" s="224">
        <v>1</v>
      </c>
      <c r="BC9" s="217"/>
      <c r="BD9" s="224">
        <v>2</v>
      </c>
      <c r="BE9" s="217"/>
      <c r="BF9" s="217"/>
      <c r="BG9" s="217"/>
      <c r="BH9" s="174">
        <f t="shared" si="2"/>
        <v>0</v>
      </c>
      <c r="BI9" s="296">
        <f t="shared" si="3"/>
        <v>0</v>
      </c>
      <c r="BJ9" s="227">
        <f t="shared" si="4"/>
        <v>0</v>
      </c>
      <c r="BK9" s="175"/>
    </row>
    <row r="10" spans="1:63" ht="12.75">
      <c r="A10" s="160" t="s">
        <v>75</v>
      </c>
      <c r="B10" s="219">
        <v>0</v>
      </c>
      <c r="C10" s="232">
        <v>1</v>
      </c>
      <c r="D10" s="162"/>
      <c r="E10" s="162"/>
      <c r="F10" s="162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216"/>
      <c r="S10" s="168"/>
      <c r="T10" s="217"/>
      <c r="U10" s="217"/>
      <c r="V10" s="168"/>
      <c r="W10" s="168"/>
      <c r="X10" s="168"/>
      <c r="Y10" s="168"/>
      <c r="Z10" s="168"/>
      <c r="AA10" s="168"/>
      <c r="AB10" s="168"/>
      <c r="AC10" s="168"/>
      <c r="AD10" s="218"/>
      <c r="AE10" s="219">
        <v>0</v>
      </c>
      <c r="AF10" s="228">
        <v>0</v>
      </c>
      <c r="AG10" s="162"/>
      <c r="AH10" s="162"/>
      <c r="AI10" s="162"/>
      <c r="AJ10" s="168"/>
      <c r="AK10" s="168"/>
      <c r="AL10" s="167">
        <v>1</v>
      </c>
      <c r="AM10" s="168"/>
      <c r="AN10" s="168"/>
      <c r="AO10" s="167">
        <v>1</v>
      </c>
      <c r="AP10" s="168"/>
      <c r="AQ10" s="167">
        <v>1</v>
      </c>
      <c r="AR10" s="167">
        <v>1</v>
      </c>
      <c r="AS10" s="167">
        <v>2</v>
      </c>
      <c r="AT10" s="168"/>
      <c r="AU10" s="216"/>
      <c r="AV10" s="168"/>
      <c r="AW10" s="224">
        <v>1</v>
      </c>
      <c r="AX10" s="217"/>
      <c r="AY10" s="217"/>
      <c r="AZ10" s="217"/>
      <c r="BA10" s="217"/>
      <c r="BB10" s="224">
        <v>2</v>
      </c>
      <c r="BC10" s="217"/>
      <c r="BD10" s="217"/>
      <c r="BE10" s="217"/>
      <c r="BF10" s="217"/>
      <c r="BG10" s="217"/>
      <c r="BH10" s="174">
        <f t="shared" si="2"/>
        <v>1</v>
      </c>
      <c r="BI10" s="296">
        <f t="shared" si="3"/>
        <v>1</v>
      </c>
      <c r="BJ10" s="227">
        <f t="shared" si="4"/>
        <v>0</v>
      </c>
      <c r="BK10" s="175"/>
    </row>
    <row r="11" spans="1:63" ht="12.75">
      <c r="A11" s="234" t="s">
        <v>9</v>
      </c>
      <c r="B11" s="219">
        <v>0</v>
      </c>
      <c r="C11" s="232">
        <v>1</v>
      </c>
      <c r="D11" s="183"/>
      <c r="E11" s="162"/>
      <c r="F11" s="22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216"/>
      <c r="S11" s="168"/>
      <c r="T11" s="217"/>
      <c r="U11" s="217"/>
      <c r="V11" s="168"/>
      <c r="W11" s="168"/>
      <c r="X11" s="168"/>
      <c r="Y11" s="168"/>
      <c r="Z11" s="168"/>
      <c r="AA11" s="168"/>
      <c r="AB11" s="168"/>
      <c r="AC11" s="168"/>
      <c r="AD11" s="218"/>
      <c r="AE11" s="233">
        <v>1</v>
      </c>
      <c r="AF11" s="228">
        <v>0</v>
      </c>
      <c r="AG11" s="183"/>
      <c r="AH11" s="162"/>
      <c r="AI11" s="183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216"/>
      <c r="AV11" s="168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78">
        <f t="shared" si="2"/>
        <v>2</v>
      </c>
      <c r="BI11" s="296">
        <f t="shared" si="3"/>
        <v>1</v>
      </c>
      <c r="BJ11" s="227">
        <f t="shared" si="4"/>
        <v>1</v>
      </c>
      <c r="BK11" s="360" t="s">
        <v>52</v>
      </c>
    </row>
    <row r="12" spans="1:63" ht="12.75">
      <c r="A12" s="160" t="s">
        <v>27</v>
      </c>
      <c r="B12" s="219">
        <v>0</v>
      </c>
      <c r="C12" s="183">
        <v>0</v>
      </c>
      <c r="D12" s="183"/>
      <c r="E12" s="183"/>
      <c r="F12" s="183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216"/>
      <c r="S12" s="168"/>
      <c r="T12" s="217"/>
      <c r="U12" s="217"/>
      <c r="V12" s="168"/>
      <c r="W12" s="168"/>
      <c r="X12" s="168"/>
      <c r="Y12" s="168"/>
      <c r="Z12" s="168"/>
      <c r="AA12" s="168"/>
      <c r="AB12" s="168"/>
      <c r="AC12" s="168"/>
      <c r="AD12" s="218"/>
      <c r="AE12" s="219">
        <v>0</v>
      </c>
      <c r="AF12" s="220">
        <v>1</v>
      </c>
      <c r="AG12" s="183"/>
      <c r="AH12" s="183"/>
      <c r="AI12" s="183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216"/>
      <c r="AV12" s="168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8"/>
      <c r="BH12" s="299">
        <f t="shared" si="2"/>
        <v>1</v>
      </c>
      <c r="BI12" s="296">
        <f t="shared" si="3"/>
        <v>0</v>
      </c>
      <c r="BJ12" s="227">
        <f t="shared" si="4"/>
        <v>1</v>
      </c>
      <c r="BK12" s="297"/>
    </row>
    <row r="13" spans="1:63" ht="14.25">
      <c r="A13" s="160" t="s">
        <v>23</v>
      </c>
      <c r="B13" s="163" t="s">
        <v>43</v>
      </c>
      <c r="C13" s="163" t="s">
        <v>43</v>
      </c>
      <c r="D13" s="162"/>
      <c r="E13" s="163"/>
      <c r="F13" s="228"/>
      <c r="G13" s="217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216"/>
      <c r="S13" s="168"/>
      <c r="T13" s="217"/>
      <c r="U13" s="217"/>
      <c r="V13" s="168"/>
      <c r="W13" s="168"/>
      <c r="X13" s="168"/>
      <c r="Y13" s="168"/>
      <c r="Z13" s="168"/>
      <c r="AA13" s="168"/>
      <c r="AB13" s="168"/>
      <c r="AC13" s="168"/>
      <c r="AD13" s="218"/>
      <c r="AE13" s="182" t="s">
        <v>43</v>
      </c>
      <c r="AF13" s="163" t="s">
        <v>43</v>
      </c>
      <c r="AG13" s="162"/>
      <c r="AH13" s="163"/>
      <c r="AI13" s="183"/>
      <c r="AJ13" s="168"/>
      <c r="AK13" s="168"/>
      <c r="AL13" s="168"/>
      <c r="AM13" s="167">
        <v>1</v>
      </c>
      <c r="AN13" s="168"/>
      <c r="AO13" s="168"/>
      <c r="AP13" s="168"/>
      <c r="AQ13" s="168"/>
      <c r="AR13" s="168"/>
      <c r="AS13" s="168"/>
      <c r="AT13" s="168"/>
      <c r="AU13" s="216"/>
      <c r="AV13" s="168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174">
        <f t="shared" si="2"/>
        <v>0</v>
      </c>
      <c r="BI13" s="296">
        <f t="shared" si="3"/>
        <v>0</v>
      </c>
      <c r="BJ13" s="227">
        <f t="shared" si="4"/>
        <v>0</v>
      </c>
      <c r="BK13" s="175"/>
    </row>
    <row r="14" spans="1:63" ht="14.25">
      <c r="A14" s="160" t="s">
        <v>34</v>
      </c>
      <c r="B14" s="219">
        <v>0</v>
      </c>
      <c r="C14" s="162" t="s">
        <v>44</v>
      </c>
      <c r="D14" s="163"/>
      <c r="E14" s="162"/>
      <c r="F14" s="163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216"/>
      <c r="S14" s="168"/>
      <c r="T14" s="217"/>
      <c r="U14" s="217"/>
      <c r="V14" s="168"/>
      <c r="W14" s="168"/>
      <c r="X14" s="168"/>
      <c r="Y14" s="168"/>
      <c r="Z14" s="168"/>
      <c r="AA14" s="168"/>
      <c r="AB14" s="168"/>
      <c r="AC14" s="168"/>
      <c r="AD14" s="218"/>
      <c r="AE14" s="219">
        <v>0</v>
      </c>
      <c r="AF14" s="162" t="s">
        <v>44</v>
      </c>
      <c r="AG14" s="163"/>
      <c r="AH14" s="162"/>
      <c r="AI14" s="163"/>
      <c r="AJ14" s="222">
        <v>1</v>
      </c>
      <c r="AK14" s="222">
        <v>1</v>
      </c>
      <c r="AL14" s="167">
        <v>2</v>
      </c>
      <c r="AM14" s="168"/>
      <c r="AN14" s="168"/>
      <c r="AO14" s="168"/>
      <c r="AP14" s="167">
        <v>1</v>
      </c>
      <c r="AQ14" s="167">
        <v>2</v>
      </c>
      <c r="AR14" s="167">
        <v>2</v>
      </c>
      <c r="AS14" s="167">
        <v>1</v>
      </c>
      <c r="AT14" s="168"/>
      <c r="AU14" s="223">
        <v>1</v>
      </c>
      <c r="AV14" s="167">
        <v>1</v>
      </c>
      <c r="AW14" s="224">
        <v>1</v>
      </c>
      <c r="AX14" s="224">
        <v>1</v>
      </c>
      <c r="AY14" s="217"/>
      <c r="AZ14" s="217"/>
      <c r="BA14" s="224">
        <v>1</v>
      </c>
      <c r="BB14" s="224">
        <v>1</v>
      </c>
      <c r="BC14" s="217"/>
      <c r="BD14" s="224">
        <v>1</v>
      </c>
      <c r="BE14" s="224">
        <v>1</v>
      </c>
      <c r="BF14" s="217"/>
      <c r="BG14" s="217"/>
      <c r="BH14" s="174">
        <f t="shared" si="2"/>
        <v>0</v>
      </c>
      <c r="BI14" s="296">
        <f t="shared" si="3"/>
        <v>0</v>
      </c>
      <c r="BJ14" s="227">
        <f t="shared" si="4"/>
        <v>0</v>
      </c>
      <c r="BK14" s="175"/>
    </row>
    <row r="15" spans="1:63" ht="12.75">
      <c r="A15" s="160" t="s">
        <v>36</v>
      </c>
      <c r="B15" s="219">
        <v>0</v>
      </c>
      <c r="C15" s="183">
        <v>0</v>
      </c>
      <c r="D15" s="183"/>
      <c r="E15" s="228"/>
      <c r="F15" s="239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216"/>
      <c r="S15" s="168"/>
      <c r="T15" s="217"/>
      <c r="U15" s="217"/>
      <c r="V15" s="168"/>
      <c r="W15" s="168"/>
      <c r="X15" s="168"/>
      <c r="Y15" s="168"/>
      <c r="Z15" s="168"/>
      <c r="AA15" s="168"/>
      <c r="AB15" s="168"/>
      <c r="AC15" s="168"/>
      <c r="AD15" s="218"/>
      <c r="AE15" s="219">
        <v>0</v>
      </c>
      <c r="AF15" s="228">
        <v>0</v>
      </c>
      <c r="AG15" s="228"/>
      <c r="AH15" s="237"/>
      <c r="AI15" s="183"/>
      <c r="AJ15" s="168"/>
      <c r="AK15" s="168"/>
      <c r="AL15" s="167"/>
      <c r="AM15" s="168"/>
      <c r="AN15" s="168"/>
      <c r="AO15" s="167"/>
      <c r="AP15" s="168"/>
      <c r="AQ15" s="168"/>
      <c r="AR15" s="168"/>
      <c r="AS15" s="168"/>
      <c r="AT15" s="168"/>
      <c r="AU15" s="216"/>
      <c r="AV15" s="167"/>
      <c r="AW15" s="217"/>
      <c r="AX15" s="217"/>
      <c r="AY15" s="217"/>
      <c r="AZ15" s="217"/>
      <c r="BA15" s="217"/>
      <c r="BB15" s="224"/>
      <c r="BC15" s="217"/>
      <c r="BD15" s="217"/>
      <c r="BE15" s="217"/>
      <c r="BF15" s="217"/>
      <c r="BG15" s="217"/>
      <c r="BH15" s="174">
        <f t="shared" si="2"/>
        <v>0</v>
      </c>
      <c r="BI15" s="296">
        <f t="shared" si="3"/>
        <v>0</v>
      </c>
      <c r="BJ15" s="227">
        <f t="shared" si="4"/>
        <v>0</v>
      </c>
      <c r="BK15" s="175"/>
    </row>
    <row r="16" spans="1:63" ht="12.75">
      <c r="A16" s="160" t="s">
        <v>35</v>
      </c>
      <c r="B16" s="162" t="s">
        <v>44</v>
      </c>
      <c r="C16" s="162" t="s">
        <v>44</v>
      </c>
      <c r="D16" s="162"/>
      <c r="E16" s="183"/>
      <c r="F16" s="162"/>
      <c r="G16" s="242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43"/>
      <c r="S16" s="237"/>
      <c r="T16" s="242"/>
      <c r="U16" s="242"/>
      <c r="V16" s="237"/>
      <c r="W16" s="237"/>
      <c r="X16" s="237"/>
      <c r="Y16" s="237"/>
      <c r="Z16" s="237"/>
      <c r="AA16" s="237"/>
      <c r="AB16" s="237"/>
      <c r="AC16" s="237"/>
      <c r="AD16" s="244"/>
      <c r="AE16" s="173" t="s">
        <v>44</v>
      </c>
      <c r="AF16" s="162" t="s">
        <v>44</v>
      </c>
      <c r="AG16" s="162"/>
      <c r="AH16" s="237"/>
      <c r="AI16" s="162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45"/>
      <c r="AU16" s="246"/>
      <c r="AV16" s="237"/>
      <c r="AW16" s="242"/>
      <c r="AX16" s="247"/>
      <c r="AY16" s="242"/>
      <c r="AZ16" s="242"/>
      <c r="BA16" s="247"/>
      <c r="BB16" s="242"/>
      <c r="BC16" s="242"/>
      <c r="BD16" s="242"/>
      <c r="BE16" s="242"/>
      <c r="BF16" s="242"/>
      <c r="BG16" s="242"/>
      <c r="BH16" s="174">
        <f t="shared" si="2"/>
        <v>0</v>
      </c>
      <c r="BI16" s="296">
        <f t="shared" si="3"/>
        <v>0</v>
      </c>
      <c r="BJ16" s="227">
        <f t="shared" si="4"/>
        <v>0</v>
      </c>
      <c r="BK16" s="175"/>
    </row>
    <row r="17" spans="1:63" ht="12.75">
      <c r="A17" s="160" t="s">
        <v>11</v>
      </c>
      <c r="B17" s="212">
        <v>1</v>
      </c>
      <c r="C17" s="183">
        <v>0</v>
      </c>
      <c r="D17" s="228"/>
      <c r="E17" s="228"/>
      <c r="F17" s="228"/>
      <c r="G17" s="242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43"/>
      <c r="S17" s="237"/>
      <c r="T17" s="242"/>
      <c r="U17" s="242"/>
      <c r="V17" s="237"/>
      <c r="W17" s="237"/>
      <c r="X17" s="237"/>
      <c r="Y17" s="237"/>
      <c r="Z17" s="237"/>
      <c r="AA17" s="237"/>
      <c r="AB17" s="237"/>
      <c r="AC17" s="237"/>
      <c r="AD17" s="244"/>
      <c r="AE17" s="248">
        <v>0</v>
      </c>
      <c r="AF17" s="228">
        <v>0</v>
      </c>
      <c r="AG17" s="228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45"/>
      <c r="AU17" s="246"/>
      <c r="AV17" s="237"/>
      <c r="AW17" s="242"/>
      <c r="AX17" s="247"/>
      <c r="AY17" s="242"/>
      <c r="AZ17" s="242"/>
      <c r="BA17" s="247"/>
      <c r="BB17" s="242"/>
      <c r="BC17" s="242"/>
      <c r="BD17" s="242"/>
      <c r="BE17" s="242"/>
      <c r="BF17" s="242"/>
      <c r="BG17" s="242"/>
      <c r="BH17" s="174">
        <f t="shared" si="2"/>
        <v>1</v>
      </c>
      <c r="BI17" s="296">
        <f t="shared" si="3"/>
        <v>1</v>
      </c>
      <c r="BJ17" s="227">
        <f t="shared" si="4"/>
        <v>0</v>
      </c>
      <c r="BK17" s="175"/>
    </row>
    <row r="18" spans="1:63" ht="12.75">
      <c r="A18" s="160" t="s">
        <v>12</v>
      </c>
      <c r="B18" s="219">
        <v>0</v>
      </c>
      <c r="C18" s="162" t="s">
        <v>44</v>
      </c>
      <c r="D18" s="228"/>
      <c r="E18" s="228"/>
      <c r="F18" s="162"/>
      <c r="G18" s="242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43"/>
      <c r="S18" s="237"/>
      <c r="T18" s="242"/>
      <c r="U18" s="242"/>
      <c r="V18" s="237"/>
      <c r="W18" s="237"/>
      <c r="X18" s="237"/>
      <c r="Y18" s="237"/>
      <c r="Z18" s="237"/>
      <c r="AA18" s="237"/>
      <c r="AB18" s="237"/>
      <c r="AC18" s="237"/>
      <c r="AD18" s="244"/>
      <c r="AE18" s="248">
        <v>0</v>
      </c>
      <c r="AF18" s="162" t="s">
        <v>44</v>
      </c>
      <c r="AG18" s="228"/>
      <c r="AH18" s="183"/>
      <c r="AI18" s="162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45"/>
      <c r="AU18" s="246"/>
      <c r="AV18" s="237"/>
      <c r="AW18" s="242"/>
      <c r="AX18" s="247"/>
      <c r="AY18" s="242"/>
      <c r="AZ18" s="242"/>
      <c r="BA18" s="247"/>
      <c r="BB18" s="242"/>
      <c r="BC18" s="242"/>
      <c r="BD18" s="242"/>
      <c r="BE18" s="242"/>
      <c r="BF18" s="242"/>
      <c r="BG18" s="242"/>
      <c r="BH18" s="174">
        <f t="shared" si="2"/>
        <v>0</v>
      </c>
      <c r="BI18" s="296">
        <f t="shared" si="3"/>
        <v>0</v>
      </c>
      <c r="BJ18" s="227">
        <f t="shared" si="4"/>
        <v>0</v>
      </c>
      <c r="BK18" s="175"/>
    </row>
    <row r="19" spans="1:63" ht="13.5" thickBot="1">
      <c r="A19" s="249" t="s">
        <v>80</v>
      </c>
      <c r="B19" s="250" t="s">
        <v>44</v>
      </c>
      <c r="C19" s="186" t="s">
        <v>44</v>
      </c>
      <c r="D19" s="186"/>
      <c r="E19" s="186"/>
      <c r="F19" s="251"/>
      <c r="G19" s="254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6"/>
      <c r="S19" s="255"/>
      <c r="T19" s="254"/>
      <c r="U19" s="254"/>
      <c r="V19" s="255"/>
      <c r="W19" s="255"/>
      <c r="X19" s="255"/>
      <c r="Y19" s="255"/>
      <c r="Z19" s="255"/>
      <c r="AA19" s="257"/>
      <c r="AB19" s="255"/>
      <c r="AC19" s="255"/>
      <c r="AD19" s="258"/>
      <c r="AE19" s="259" t="s">
        <v>44</v>
      </c>
      <c r="AF19" s="260" t="s">
        <v>44</v>
      </c>
      <c r="AG19" s="186"/>
      <c r="AH19" s="186"/>
      <c r="AI19" s="251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6"/>
      <c r="AV19" s="255"/>
      <c r="AW19" s="254"/>
      <c r="AX19" s="254"/>
      <c r="AY19" s="254"/>
      <c r="AZ19" s="254"/>
      <c r="BA19" s="254"/>
      <c r="BB19" s="254"/>
      <c r="BC19" s="254"/>
      <c r="BD19" s="262"/>
      <c r="BE19" s="254"/>
      <c r="BF19" s="254"/>
      <c r="BG19" s="254"/>
      <c r="BH19" s="263">
        <f t="shared" si="2"/>
        <v>0</v>
      </c>
      <c r="BI19" s="290">
        <f t="shared" si="3"/>
        <v>0</v>
      </c>
      <c r="BJ19" s="265">
        <f t="shared" si="4"/>
        <v>0</v>
      </c>
      <c r="BK19" s="175"/>
    </row>
    <row r="20" spans="1:63" ht="13.5" thickBot="1">
      <c r="A20" s="126" t="s">
        <v>0</v>
      </c>
      <c r="B20" s="266">
        <f aca="true" t="shared" si="5" ref="B20:V20">SUM(B6:B19)</f>
        <v>1</v>
      </c>
      <c r="C20" s="266">
        <f t="shared" si="5"/>
        <v>3</v>
      </c>
      <c r="D20" s="266">
        <f t="shared" si="5"/>
        <v>0</v>
      </c>
      <c r="E20" s="266">
        <f t="shared" si="5"/>
        <v>0</v>
      </c>
      <c r="F20" s="266">
        <f t="shared" si="5"/>
        <v>0</v>
      </c>
      <c r="G20" s="266">
        <f t="shared" si="5"/>
        <v>0</v>
      </c>
      <c r="H20" s="266">
        <f t="shared" si="5"/>
        <v>0</v>
      </c>
      <c r="I20" s="266">
        <f t="shared" si="5"/>
        <v>0</v>
      </c>
      <c r="J20" s="266">
        <f t="shared" si="5"/>
        <v>0</v>
      </c>
      <c r="K20" s="266">
        <f t="shared" si="5"/>
        <v>0</v>
      </c>
      <c r="L20" s="266">
        <f t="shared" si="5"/>
        <v>0</v>
      </c>
      <c r="M20" s="266">
        <f t="shared" si="5"/>
        <v>0</v>
      </c>
      <c r="N20" s="266">
        <f t="shared" si="5"/>
        <v>0</v>
      </c>
      <c r="O20" s="266">
        <f t="shared" si="5"/>
        <v>0</v>
      </c>
      <c r="P20" s="266">
        <f t="shared" si="5"/>
        <v>0</v>
      </c>
      <c r="Q20" s="266">
        <f t="shared" si="5"/>
        <v>0</v>
      </c>
      <c r="R20" s="266">
        <f t="shared" si="5"/>
        <v>0</v>
      </c>
      <c r="S20" s="266">
        <f t="shared" si="5"/>
        <v>0</v>
      </c>
      <c r="T20" s="266">
        <f t="shared" si="5"/>
        <v>0</v>
      </c>
      <c r="U20" s="266">
        <f t="shared" si="5"/>
        <v>0</v>
      </c>
      <c r="V20" s="266">
        <f t="shared" si="5"/>
        <v>0</v>
      </c>
      <c r="W20" s="267">
        <v>5</v>
      </c>
      <c r="X20" s="266">
        <f aca="true" t="shared" si="6" ref="X20:AC20">SUM(X6:X19)</f>
        <v>0</v>
      </c>
      <c r="Y20" s="266">
        <f t="shared" si="6"/>
        <v>0</v>
      </c>
      <c r="Z20" s="266">
        <f t="shared" si="6"/>
        <v>0</v>
      </c>
      <c r="AA20" s="266">
        <f t="shared" si="6"/>
        <v>0</v>
      </c>
      <c r="AB20" s="266">
        <f t="shared" si="6"/>
        <v>0</v>
      </c>
      <c r="AC20" s="266">
        <f t="shared" si="6"/>
        <v>0</v>
      </c>
      <c r="AD20" s="267">
        <v>5</v>
      </c>
      <c r="AE20" s="266">
        <f aca="true" t="shared" si="7" ref="AE20:BJ20">SUM(AE6:AE19)</f>
        <v>1</v>
      </c>
      <c r="AF20" s="266">
        <f t="shared" si="7"/>
        <v>1</v>
      </c>
      <c r="AG20" s="266">
        <f t="shared" si="7"/>
        <v>0</v>
      </c>
      <c r="AH20" s="266">
        <f t="shared" si="7"/>
        <v>0</v>
      </c>
      <c r="AI20" s="266">
        <f t="shared" si="7"/>
        <v>0</v>
      </c>
      <c r="AJ20" s="197">
        <f t="shared" si="7"/>
        <v>3</v>
      </c>
      <c r="AK20" s="197">
        <f t="shared" si="7"/>
        <v>9</v>
      </c>
      <c r="AL20" s="197">
        <f t="shared" si="7"/>
        <v>5</v>
      </c>
      <c r="AM20" s="197">
        <f t="shared" si="7"/>
        <v>3</v>
      </c>
      <c r="AN20" s="197">
        <f t="shared" si="7"/>
        <v>3</v>
      </c>
      <c r="AO20" s="197">
        <f t="shared" si="7"/>
        <v>2</v>
      </c>
      <c r="AP20" s="197">
        <f t="shared" si="7"/>
        <v>3</v>
      </c>
      <c r="AQ20" s="197">
        <f t="shared" si="7"/>
        <v>3</v>
      </c>
      <c r="AR20" s="197">
        <f t="shared" si="7"/>
        <v>3</v>
      </c>
      <c r="AS20" s="197">
        <f t="shared" si="7"/>
        <v>6</v>
      </c>
      <c r="AT20" s="197">
        <f t="shared" si="7"/>
        <v>1</v>
      </c>
      <c r="AU20" s="197">
        <f t="shared" si="7"/>
        <v>6</v>
      </c>
      <c r="AV20" s="197">
        <f t="shared" si="7"/>
        <v>4</v>
      </c>
      <c r="AW20" s="197">
        <f t="shared" si="7"/>
        <v>4</v>
      </c>
      <c r="AX20" s="197">
        <f t="shared" si="7"/>
        <v>4</v>
      </c>
      <c r="AY20" s="197">
        <f t="shared" si="7"/>
        <v>2</v>
      </c>
      <c r="AZ20" s="202">
        <f t="shared" si="7"/>
        <v>0</v>
      </c>
      <c r="BA20" s="197">
        <f t="shared" si="7"/>
        <v>2</v>
      </c>
      <c r="BB20" s="197">
        <f t="shared" si="7"/>
        <v>7</v>
      </c>
      <c r="BC20" s="197">
        <f t="shared" si="7"/>
        <v>1</v>
      </c>
      <c r="BD20" s="197">
        <f t="shared" si="7"/>
        <v>7</v>
      </c>
      <c r="BE20" s="197">
        <f t="shared" si="7"/>
        <v>2</v>
      </c>
      <c r="BF20" s="197">
        <f t="shared" si="7"/>
        <v>1</v>
      </c>
      <c r="BG20" s="202">
        <f t="shared" si="7"/>
        <v>0</v>
      </c>
      <c r="BH20" s="268">
        <f t="shared" si="7"/>
        <v>6</v>
      </c>
      <c r="BI20" s="269">
        <f t="shared" si="7"/>
        <v>4</v>
      </c>
      <c r="BJ20" s="196">
        <f t="shared" si="7"/>
        <v>2</v>
      </c>
      <c r="BK20" s="175"/>
    </row>
    <row r="21" spans="2:62" ht="12.75"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202"/>
      <c r="X21" s="197"/>
      <c r="Y21" s="197"/>
      <c r="Z21" s="197"/>
      <c r="AA21" s="197"/>
      <c r="AB21" s="197"/>
      <c r="AC21" s="197"/>
      <c r="AD21" s="202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202"/>
      <c r="BA21" s="197"/>
      <c r="BB21" s="197"/>
      <c r="BC21" s="197"/>
      <c r="BD21" s="197"/>
      <c r="BE21" s="197"/>
      <c r="BF21" s="197"/>
      <c r="BG21" s="202"/>
      <c r="BH21" s="270"/>
      <c r="BI21" s="270"/>
      <c r="BJ21" s="270"/>
    </row>
    <row r="22" spans="2:59" ht="12.75"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202"/>
      <c r="X22" s="197"/>
      <c r="Y22" s="197"/>
      <c r="Z22" s="197"/>
      <c r="AA22" s="197"/>
      <c r="AB22" s="197"/>
      <c r="AC22" s="197"/>
      <c r="AD22" s="202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202"/>
      <c r="BA22" s="197"/>
      <c r="BB22" s="197"/>
      <c r="BC22" s="197"/>
      <c r="BD22" s="197"/>
      <c r="BE22" s="197"/>
      <c r="BF22" s="197"/>
      <c r="BG22" s="202"/>
    </row>
    <row r="23" spans="1:60" ht="12.75">
      <c r="A23" s="198" t="s">
        <v>13</v>
      </c>
      <c r="B23" s="424" t="s">
        <v>14</v>
      </c>
      <c r="C23" s="424"/>
      <c r="D23" s="426" t="s">
        <v>15</v>
      </c>
      <c r="E23" s="428"/>
      <c r="F23" s="426" t="s">
        <v>16</v>
      </c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44"/>
      <c r="AF23" s="445" t="s">
        <v>30</v>
      </c>
      <c r="AG23" s="446"/>
      <c r="AI23" s="200"/>
      <c r="AJ23" s="197"/>
      <c r="AK23" s="197"/>
      <c r="AL23" s="197"/>
      <c r="AM23" s="197"/>
      <c r="AN23" s="197"/>
      <c r="AO23" s="197"/>
      <c r="AP23" s="197"/>
      <c r="BH23" s="276" t="s">
        <v>17</v>
      </c>
    </row>
    <row r="24" spans="1:60" ht="12.75">
      <c r="A24" s="199" t="s">
        <v>25</v>
      </c>
      <c r="B24" s="416">
        <v>2</v>
      </c>
      <c r="C24" s="416"/>
      <c r="D24" s="440">
        <v>13</v>
      </c>
      <c r="E24" s="441"/>
      <c r="F24" s="447">
        <f>D24/B24</f>
        <v>6.5</v>
      </c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9"/>
      <c r="AF24" s="442">
        <v>0</v>
      </c>
      <c r="AG24" s="443"/>
      <c r="AI24" s="201"/>
      <c r="AJ24" s="197"/>
      <c r="AK24" s="197"/>
      <c r="AL24" s="197"/>
      <c r="AM24" s="197"/>
      <c r="AN24" s="197"/>
      <c r="AO24" s="197"/>
      <c r="AP24" s="197"/>
      <c r="BH24" s="276" t="s">
        <v>18</v>
      </c>
    </row>
    <row r="25" spans="1:42" ht="12.75">
      <c r="A25" s="199" t="s">
        <v>0</v>
      </c>
      <c r="B25" s="416"/>
      <c r="C25" s="416"/>
      <c r="D25" s="440"/>
      <c r="E25" s="441"/>
      <c r="F25" s="300" t="s">
        <v>0</v>
      </c>
      <c r="G25" s="301" t="s">
        <v>0</v>
      </c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3"/>
      <c r="AF25" s="442"/>
      <c r="AG25" s="443"/>
      <c r="AI25" s="197"/>
      <c r="AJ25" s="197"/>
      <c r="AK25" s="197"/>
      <c r="AL25" s="197"/>
      <c r="AM25" s="197"/>
      <c r="AN25" s="197"/>
      <c r="AO25" s="197"/>
      <c r="AP25" s="197"/>
    </row>
    <row r="27" spans="1:4" ht="12.75">
      <c r="A27" s="40" t="s">
        <v>21</v>
      </c>
      <c r="B27" s="40"/>
      <c r="C27" s="40"/>
      <c r="D27" s="40"/>
    </row>
    <row r="28" spans="1:4" ht="12.75">
      <c r="A28" s="40" t="s">
        <v>48</v>
      </c>
      <c r="B28" s="40"/>
      <c r="C28" s="40"/>
      <c r="D28" s="40"/>
    </row>
    <row r="29" spans="1:4" ht="12.75">
      <c r="A29" s="203" t="s">
        <v>31</v>
      </c>
      <c r="B29" s="40"/>
      <c r="C29" s="40"/>
      <c r="D29" s="40"/>
    </row>
    <row r="30" ht="12.75">
      <c r="BK30" s="204"/>
    </row>
    <row r="31" ht="12.75">
      <c r="BK31" s="204"/>
    </row>
    <row r="32" ht="12.75">
      <c r="BK32" s="204"/>
    </row>
  </sheetData>
  <sheetProtection password="D114" sheet="1" objects="1" scenarios="1"/>
  <mergeCells count="19">
    <mergeCell ref="AF24:AG24"/>
    <mergeCell ref="A1:BJ2"/>
    <mergeCell ref="B3:F3"/>
    <mergeCell ref="L3:O3"/>
    <mergeCell ref="AE3:AI3"/>
    <mergeCell ref="AN3:AR3"/>
    <mergeCell ref="BH3:BH5"/>
    <mergeCell ref="BI3:BI5"/>
    <mergeCell ref="BJ3:BJ5"/>
    <mergeCell ref="B25:C25"/>
    <mergeCell ref="D25:E25"/>
    <mergeCell ref="AF25:AG25"/>
    <mergeCell ref="B23:C23"/>
    <mergeCell ref="D23:E23"/>
    <mergeCell ref="F23:AE23"/>
    <mergeCell ref="AF23:AG23"/>
    <mergeCell ref="B24:C24"/>
    <mergeCell ref="D24:E24"/>
    <mergeCell ref="F24:AE24"/>
  </mergeCells>
  <printOptions/>
  <pageMargins left="0.7" right="0.7" top="0.75" bottom="0.75" header="0.3" footer="0.3"/>
  <pageSetup orientation="portrait" paperSize="9"/>
  <ignoredErrors>
    <ignoredError sqref="BH7:BJ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E38"/>
  <sheetViews>
    <sheetView zoomScale="90" zoomScaleNormal="90" zoomScalePageLayoutView="0" workbookViewId="0" topLeftCell="A1">
      <selection activeCell="BD27" sqref="BD27"/>
    </sheetView>
  </sheetViews>
  <sheetFormatPr defaultColWidth="9.140625" defaultRowHeight="12.75"/>
  <cols>
    <col min="1" max="1" width="15.57421875" style="0" customWidth="1"/>
    <col min="2" max="27" width="2.7109375" style="1" customWidth="1"/>
    <col min="28" max="28" width="2.7109375" style="0" customWidth="1"/>
    <col min="29" max="53" width="2.7109375" style="1" customWidth="1"/>
    <col min="54" max="54" width="6.00390625" style="0" customWidth="1"/>
    <col min="55" max="55" width="6.8515625" style="0" customWidth="1"/>
    <col min="56" max="56" width="7.7109375" style="0" customWidth="1"/>
    <col min="57" max="57" width="7.8515625" style="46" customWidth="1"/>
  </cols>
  <sheetData>
    <row r="1" spans="1:56" ht="15.75" customHeight="1" thickBot="1">
      <c r="A1" s="402" t="s">
        <v>88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</row>
    <row r="2" spans="1:56" ht="13.5" customHeight="1" thickBo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</row>
    <row r="3" spans="1:56" ht="13.5" customHeight="1" thickBot="1">
      <c r="A3" s="2" t="s">
        <v>0</v>
      </c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03" t="s">
        <v>1</v>
      </c>
      <c r="N3" s="403"/>
      <c r="O3" s="403"/>
      <c r="P3" s="40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 t="s">
        <v>0</v>
      </c>
      <c r="AC3" s="4" t="s">
        <v>0</v>
      </c>
      <c r="AD3" s="4"/>
      <c r="AE3" s="4"/>
      <c r="AF3" s="4"/>
      <c r="AG3" s="4"/>
      <c r="AH3" s="4"/>
      <c r="AI3" s="4"/>
      <c r="AJ3" s="4"/>
      <c r="AK3" s="4"/>
      <c r="AL3" s="403" t="s">
        <v>2</v>
      </c>
      <c r="AM3" s="403"/>
      <c r="AN3" s="403"/>
      <c r="AO3" s="403"/>
      <c r="AP3" s="403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2" t="s">
        <v>0</v>
      </c>
      <c r="BC3" s="404" t="s">
        <v>3</v>
      </c>
      <c r="BD3" s="405" t="s">
        <v>4</v>
      </c>
    </row>
    <row r="4" spans="1:56" ht="13.5" thickBot="1">
      <c r="A4" s="6" t="s">
        <v>5</v>
      </c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7" t="s">
        <v>6</v>
      </c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9" t="s">
        <v>7</v>
      </c>
      <c r="BC4" s="404"/>
      <c r="BD4" s="405"/>
    </row>
    <row r="5" spans="1:56" ht="13.5" thickBot="1">
      <c r="A5" s="10"/>
      <c r="B5" s="11">
        <v>1</v>
      </c>
      <c r="C5" s="12">
        <f aca="true" t="shared" si="0" ref="C5:R5">B5+1</f>
        <v>2</v>
      </c>
      <c r="D5" s="13">
        <f t="shared" si="0"/>
        <v>3</v>
      </c>
      <c r="E5" s="13">
        <f t="shared" si="0"/>
        <v>4</v>
      </c>
      <c r="F5" s="13">
        <f t="shared" si="0"/>
        <v>5</v>
      </c>
      <c r="G5" s="50">
        <f t="shared" si="0"/>
        <v>6</v>
      </c>
      <c r="H5" s="50">
        <f t="shared" si="0"/>
        <v>7</v>
      </c>
      <c r="I5" s="50">
        <f t="shared" si="0"/>
        <v>8</v>
      </c>
      <c r="J5" s="50">
        <f t="shared" si="0"/>
        <v>9</v>
      </c>
      <c r="K5" s="13">
        <f t="shared" si="0"/>
        <v>10</v>
      </c>
      <c r="L5" s="51">
        <f t="shared" si="0"/>
        <v>11</v>
      </c>
      <c r="M5" s="50">
        <f t="shared" si="0"/>
        <v>12</v>
      </c>
      <c r="N5" s="51">
        <f t="shared" si="0"/>
        <v>13</v>
      </c>
      <c r="O5" s="13">
        <f t="shared" si="0"/>
        <v>14</v>
      </c>
      <c r="P5" s="51">
        <f t="shared" si="0"/>
        <v>15</v>
      </c>
      <c r="Q5" s="13">
        <f t="shared" si="0"/>
        <v>16</v>
      </c>
      <c r="R5" s="13">
        <f t="shared" si="0"/>
        <v>17</v>
      </c>
      <c r="S5" s="50">
        <v>18</v>
      </c>
      <c r="T5" s="50">
        <v>19</v>
      </c>
      <c r="U5" s="50">
        <v>20</v>
      </c>
      <c r="V5" s="50">
        <v>21</v>
      </c>
      <c r="W5" s="50">
        <v>22</v>
      </c>
      <c r="X5" s="67">
        <v>23</v>
      </c>
      <c r="Y5" s="50">
        <v>24</v>
      </c>
      <c r="Z5" s="50">
        <v>25</v>
      </c>
      <c r="AA5" s="51">
        <v>26</v>
      </c>
      <c r="AB5" s="59">
        <v>1</v>
      </c>
      <c r="AC5" s="13">
        <f aca="true" t="shared" si="1" ref="AC5:AQ5">AB5+1</f>
        <v>2</v>
      </c>
      <c r="AD5" s="13">
        <f t="shared" si="1"/>
        <v>3</v>
      </c>
      <c r="AE5" s="13">
        <f t="shared" si="1"/>
        <v>4</v>
      </c>
      <c r="AF5" s="13">
        <f t="shared" si="1"/>
        <v>5</v>
      </c>
      <c r="AG5" s="50">
        <f t="shared" si="1"/>
        <v>6</v>
      </c>
      <c r="AH5" s="50">
        <f t="shared" si="1"/>
        <v>7</v>
      </c>
      <c r="AI5" s="50">
        <f t="shared" si="1"/>
        <v>8</v>
      </c>
      <c r="AJ5" s="50">
        <f t="shared" si="1"/>
        <v>9</v>
      </c>
      <c r="AK5" s="13">
        <f t="shared" si="1"/>
        <v>10</v>
      </c>
      <c r="AL5" s="51">
        <f t="shared" si="1"/>
        <v>11</v>
      </c>
      <c r="AM5" s="50">
        <f t="shared" si="1"/>
        <v>12</v>
      </c>
      <c r="AN5" s="51">
        <f t="shared" si="1"/>
        <v>13</v>
      </c>
      <c r="AO5" s="13">
        <f t="shared" si="1"/>
        <v>14</v>
      </c>
      <c r="AP5" s="51">
        <f t="shared" si="1"/>
        <v>15</v>
      </c>
      <c r="AQ5" s="13">
        <f t="shared" si="1"/>
        <v>16</v>
      </c>
      <c r="AR5" s="13">
        <v>17</v>
      </c>
      <c r="AS5" s="13">
        <v>18</v>
      </c>
      <c r="AT5" s="50">
        <v>19</v>
      </c>
      <c r="AU5" s="50">
        <v>20</v>
      </c>
      <c r="AV5" s="50">
        <v>21</v>
      </c>
      <c r="AW5" s="50">
        <v>22</v>
      </c>
      <c r="AX5" s="67">
        <v>23</v>
      </c>
      <c r="AY5" s="50">
        <v>24</v>
      </c>
      <c r="AZ5" s="50">
        <v>25</v>
      </c>
      <c r="BA5" s="51">
        <v>26</v>
      </c>
      <c r="BB5" s="10"/>
      <c r="BC5" s="404"/>
      <c r="BD5" s="405"/>
    </row>
    <row r="6" spans="1:57" ht="12.75" customHeight="1">
      <c r="A6" s="35" t="s">
        <v>29</v>
      </c>
      <c r="B6" s="362">
        <v>1</v>
      </c>
      <c r="C6" s="363">
        <v>0</v>
      </c>
      <c r="D6" s="310" t="s">
        <v>44</v>
      </c>
      <c r="E6" s="363">
        <v>0</v>
      </c>
      <c r="F6" s="363">
        <v>0</v>
      </c>
      <c r="G6" s="363">
        <v>0</v>
      </c>
      <c r="H6" s="363">
        <v>0</v>
      </c>
      <c r="I6" s="310" t="s">
        <v>44</v>
      </c>
      <c r="J6" s="310" t="s">
        <v>44</v>
      </c>
      <c r="K6" s="364">
        <v>2</v>
      </c>
      <c r="L6" s="363">
        <v>0</v>
      </c>
      <c r="M6" s="363">
        <v>0</v>
      </c>
      <c r="N6" s="310" t="s">
        <v>44</v>
      </c>
      <c r="O6" s="310" t="s">
        <v>44</v>
      </c>
      <c r="P6" s="310" t="s">
        <v>44</v>
      </c>
      <c r="Q6" s="310" t="s">
        <v>44</v>
      </c>
      <c r="R6" s="310" t="s">
        <v>44</v>
      </c>
      <c r="S6" s="335">
        <v>0</v>
      </c>
      <c r="T6" s="310" t="s">
        <v>44</v>
      </c>
      <c r="U6" s="310" t="s">
        <v>44</v>
      </c>
      <c r="V6" s="364">
        <v>4</v>
      </c>
      <c r="W6" s="364">
        <v>1</v>
      </c>
      <c r="X6" s="365"/>
      <c r="Y6" s="364">
        <v>1</v>
      </c>
      <c r="Z6" s="310" t="s">
        <v>44</v>
      </c>
      <c r="AA6" s="366">
        <v>0</v>
      </c>
      <c r="AB6" s="367">
        <v>0</v>
      </c>
      <c r="AC6" s="368">
        <v>0</v>
      </c>
      <c r="AD6" s="369" t="s">
        <v>44</v>
      </c>
      <c r="AE6" s="368">
        <v>0</v>
      </c>
      <c r="AF6" s="368">
        <v>0</v>
      </c>
      <c r="AG6" s="368">
        <v>0</v>
      </c>
      <c r="AH6" s="368">
        <v>0</v>
      </c>
      <c r="AI6" s="310" t="s">
        <v>44</v>
      </c>
      <c r="AJ6" s="310" t="s">
        <v>44</v>
      </c>
      <c r="AK6" s="370">
        <v>1</v>
      </c>
      <c r="AL6" s="368">
        <v>0</v>
      </c>
      <c r="AM6" s="370">
        <v>1</v>
      </c>
      <c r="AN6" s="310" t="s">
        <v>44</v>
      </c>
      <c r="AO6" s="310" t="s">
        <v>44</v>
      </c>
      <c r="AP6" s="310" t="s">
        <v>44</v>
      </c>
      <c r="AQ6" s="310" t="s">
        <v>44</v>
      </c>
      <c r="AR6" s="310" t="s">
        <v>44</v>
      </c>
      <c r="AS6" s="371">
        <v>0</v>
      </c>
      <c r="AT6" s="310" t="s">
        <v>44</v>
      </c>
      <c r="AU6" s="310" t="s">
        <v>44</v>
      </c>
      <c r="AV6" s="370">
        <v>1</v>
      </c>
      <c r="AW6" s="370">
        <v>2</v>
      </c>
      <c r="AX6" s="372"/>
      <c r="AY6" s="370">
        <v>1</v>
      </c>
      <c r="AZ6" s="310" t="s">
        <v>44</v>
      </c>
      <c r="BA6" s="371">
        <v>0</v>
      </c>
      <c r="BB6" s="174">
        <f aca="true" t="shared" si="2" ref="BB6:BB21">SUM(B6:AA6,AB6:BA6)</f>
        <v>15</v>
      </c>
      <c r="BC6" s="373">
        <f aca="true" t="shared" si="3" ref="BC6:BC21">SUM(B6:AA6)</f>
        <v>9</v>
      </c>
      <c r="BD6" s="20">
        <f aca="true" t="shared" si="4" ref="BD6:BD21">SUM(AB6:BA6)</f>
        <v>6</v>
      </c>
      <c r="BE6" s="44" t="s">
        <v>60</v>
      </c>
    </row>
    <row r="7" spans="1:57" ht="12.75">
      <c r="A7" s="35" t="s">
        <v>28</v>
      </c>
      <c r="B7" s="374">
        <v>0</v>
      </c>
      <c r="C7" s="364">
        <v>1</v>
      </c>
      <c r="D7" s="310" t="s">
        <v>44</v>
      </c>
      <c r="E7" s="363">
        <v>0</v>
      </c>
      <c r="F7" s="363">
        <v>0</v>
      </c>
      <c r="G7" s="363">
        <v>0</v>
      </c>
      <c r="H7" s="364">
        <v>1</v>
      </c>
      <c r="I7" s="363">
        <v>0</v>
      </c>
      <c r="J7" s="363">
        <v>0</v>
      </c>
      <c r="K7" s="364">
        <v>1</v>
      </c>
      <c r="L7" s="363">
        <v>0</v>
      </c>
      <c r="M7" s="310" t="s">
        <v>44</v>
      </c>
      <c r="N7" s="363">
        <v>0</v>
      </c>
      <c r="O7" s="364">
        <v>1</v>
      </c>
      <c r="P7" s="363">
        <v>0</v>
      </c>
      <c r="Q7" s="363">
        <v>0</v>
      </c>
      <c r="R7" s="363">
        <v>0</v>
      </c>
      <c r="S7" s="363">
        <v>0</v>
      </c>
      <c r="T7" s="310" t="s">
        <v>44</v>
      </c>
      <c r="U7" s="364">
        <v>1</v>
      </c>
      <c r="V7" s="363">
        <v>0</v>
      </c>
      <c r="W7" s="375">
        <v>0</v>
      </c>
      <c r="X7" s="375"/>
      <c r="Y7" s="375">
        <v>0</v>
      </c>
      <c r="Z7" s="364">
        <v>2</v>
      </c>
      <c r="AA7" s="375">
        <v>0</v>
      </c>
      <c r="AB7" s="376">
        <v>0</v>
      </c>
      <c r="AC7" s="370">
        <v>2</v>
      </c>
      <c r="AD7" s="369" t="s">
        <v>44</v>
      </c>
      <c r="AE7" s="368">
        <v>0</v>
      </c>
      <c r="AF7" s="368">
        <v>0</v>
      </c>
      <c r="AG7" s="368">
        <v>0</v>
      </c>
      <c r="AH7" s="368">
        <v>0</v>
      </c>
      <c r="AI7" s="370">
        <v>2</v>
      </c>
      <c r="AJ7" s="368">
        <v>0</v>
      </c>
      <c r="AK7" s="370">
        <v>2</v>
      </c>
      <c r="AL7" s="368">
        <v>0</v>
      </c>
      <c r="AM7" s="310" t="s">
        <v>44</v>
      </c>
      <c r="AN7" s="370">
        <v>1</v>
      </c>
      <c r="AO7" s="368">
        <v>0</v>
      </c>
      <c r="AP7" s="370">
        <v>3</v>
      </c>
      <c r="AQ7" s="370">
        <v>2</v>
      </c>
      <c r="AR7" s="368">
        <v>0</v>
      </c>
      <c r="AS7" s="370">
        <v>1</v>
      </c>
      <c r="AT7" s="310" t="s">
        <v>44</v>
      </c>
      <c r="AU7" s="370">
        <v>1</v>
      </c>
      <c r="AV7" s="370">
        <v>1</v>
      </c>
      <c r="AW7" s="368">
        <v>0</v>
      </c>
      <c r="AX7" s="368"/>
      <c r="AY7" s="368">
        <v>0</v>
      </c>
      <c r="AZ7" s="370">
        <v>1</v>
      </c>
      <c r="BA7" s="370">
        <v>1</v>
      </c>
      <c r="BB7" s="377">
        <f t="shared" si="2"/>
        <v>24</v>
      </c>
      <c r="BC7" s="373">
        <f t="shared" si="3"/>
        <v>7</v>
      </c>
      <c r="BD7" s="20">
        <f t="shared" si="4"/>
        <v>17</v>
      </c>
      <c r="BE7" s="139" t="s">
        <v>54</v>
      </c>
    </row>
    <row r="8" spans="1:57" ht="12.75">
      <c r="A8" s="35" t="s">
        <v>69</v>
      </c>
      <c r="B8" s="310" t="s">
        <v>44</v>
      </c>
      <c r="C8" s="363">
        <v>0</v>
      </c>
      <c r="D8" s="363">
        <v>0</v>
      </c>
      <c r="E8" s="310" t="s">
        <v>44</v>
      </c>
      <c r="F8" s="310" t="s">
        <v>44</v>
      </c>
      <c r="G8" s="363">
        <v>0</v>
      </c>
      <c r="H8" s="364">
        <v>2</v>
      </c>
      <c r="I8" s="310" t="s">
        <v>44</v>
      </c>
      <c r="J8" s="310" t="s">
        <v>44</v>
      </c>
      <c r="K8" s="310" t="s">
        <v>44</v>
      </c>
      <c r="L8" s="363">
        <v>0</v>
      </c>
      <c r="M8" s="325">
        <v>0</v>
      </c>
      <c r="N8" s="310" t="s">
        <v>44</v>
      </c>
      <c r="O8" s="363">
        <v>0</v>
      </c>
      <c r="P8" s="363">
        <v>0</v>
      </c>
      <c r="Q8" s="363">
        <v>0</v>
      </c>
      <c r="R8" s="363">
        <v>0</v>
      </c>
      <c r="S8" s="335">
        <v>0</v>
      </c>
      <c r="T8" s="335">
        <v>0</v>
      </c>
      <c r="U8" s="363">
        <v>0</v>
      </c>
      <c r="V8" s="363">
        <v>0</v>
      </c>
      <c r="W8" s="310" t="s">
        <v>44</v>
      </c>
      <c r="X8" s="365"/>
      <c r="Y8" s="375">
        <v>0</v>
      </c>
      <c r="Z8" s="375">
        <v>0</v>
      </c>
      <c r="AA8" s="310" t="s">
        <v>44</v>
      </c>
      <c r="AB8" s="378" t="s">
        <v>44</v>
      </c>
      <c r="AC8" s="368">
        <v>0</v>
      </c>
      <c r="AD8" s="368">
        <v>0</v>
      </c>
      <c r="AE8" s="369" t="s">
        <v>44</v>
      </c>
      <c r="AF8" s="369" t="s">
        <v>44</v>
      </c>
      <c r="AG8" s="368">
        <v>0</v>
      </c>
      <c r="AH8" s="368">
        <v>0</v>
      </c>
      <c r="AI8" s="369" t="s">
        <v>44</v>
      </c>
      <c r="AJ8" s="310" t="s">
        <v>44</v>
      </c>
      <c r="AK8" s="310" t="s">
        <v>44</v>
      </c>
      <c r="AL8" s="368">
        <v>0</v>
      </c>
      <c r="AM8" s="368">
        <v>0</v>
      </c>
      <c r="AN8" s="310" t="s">
        <v>44</v>
      </c>
      <c r="AO8" s="368">
        <v>0</v>
      </c>
      <c r="AP8" s="370">
        <v>1</v>
      </c>
      <c r="AQ8" s="370">
        <v>1</v>
      </c>
      <c r="AR8" s="330">
        <v>0</v>
      </c>
      <c r="AS8" s="371">
        <v>0</v>
      </c>
      <c r="AT8" s="371">
        <v>0</v>
      </c>
      <c r="AU8" s="370">
        <v>1</v>
      </c>
      <c r="AV8" s="368">
        <v>0</v>
      </c>
      <c r="AW8" s="310" t="s">
        <v>44</v>
      </c>
      <c r="AX8" s="372"/>
      <c r="AY8" s="368">
        <v>0</v>
      </c>
      <c r="AZ8" s="368">
        <v>0</v>
      </c>
      <c r="BA8" s="310" t="s">
        <v>44</v>
      </c>
      <c r="BB8" s="174">
        <f t="shared" si="2"/>
        <v>5</v>
      </c>
      <c r="BC8" s="373">
        <f t="shared" si="3"/>
        <v>2</v>
      </c>
      <c r="BD8" s="20">
        <f t="shared" si="4"/>
        <v>3</v>
      </c>
      <c r="BE8" s="44" t="s">
        <v>67</v>
      </c>
    </row>
    <row r="9" spans="1:57" ht="12.75">
      <c r="A9" s="14" t="s">
        <v>8</v>
      </c>
      <c r="B9" s="374">
        <v>0</v>
      </c>
      <c r="C9" s="364">
        <v>1</v>
      </c>
      <c r="D9" s="363">
        <v>0</v>
      </c>
      <c r="E9" s="364">
        <v>1</v>
      </c>
      <c r="F9" s="363">
        <v>0</v>
      </c>
      <c r="G9" s="364">
        <v>1</v>
      </c>
      <c r="H9" s="363">
        <v>0</v>
      </c>
      <c r="I9" s="364">
        <v>1</v>
      </c>
      <c r="J9" s="364">
        <v>1</v>
      </c>
      <c r="K9" s="364">
        <v>3</v>
      </c>
      <c r="L9" s="363">
        <v>0</v>
      </c>
      <c r="M9" s="363">
        <v>0</v>
      </c>
      <c r="N9" s="364">
        <v>1</v>
      </c>
      <c r="O9" s="363">
        <v>0</v>
      </c>
      <c r="P9" s="364">
        <v>2</v>
      </c>
      <c r="Q9" s="363">
        <v>0</v>
      </c>
      <c r="R9" s="364">
        <v>1</v>
      </c>
      <c r="S9" s="310" t="s">
        <v>44</v>
      </c>
      <c r="T9" s="335">
        <v>0</v>
      </c>
      <c r="U9" s="363">
        <v>0</v>
      </c>
      <c r="V9" s="310" t="s">
        <v>44</v>
      </c>
      <c r="W9" s="375">
        <v>0</v>
      </c>
      <c r="X9" s="375"/>
      <c r="Y9" s="310" t="s">
        <v>44</v>
      </c>
      <c r="Z9" s="310" t="s">
        <v>44</v>
      </c>
      <c r="AA9" s="375">
        <v>0</v>
      </c>
      <c r="AB9" s="379">
        <v>1</v>
      </c>
      <c r="AC9" s="368">
        <v>0</v>
      </c>
      <c r="AD9" s="368">
        <v>0</v>
      </c>
      <c r="AE9" s="368">
        <v>0</v>
      </c>
      <c r="AF9" s="368">
        <v>0</v>
      </c>
      <c r="AG9" s="368">
        <v>0</v>
      </c>
      <c r="AH9" s="370">
        <v>2</v>
      </c>
      <c r="AI9" s="370">
        <v>1</v>
      </c>
      <c r="AJ9" s="368">
        <v>0</v>
      </c>
      <c r="AK9" s="368">
        <v>0</v>
      </c>
      <c r="AL9" s="368">
        <v>0</v>
      </c>
      <c r="AM9" s="368">
        <v>0</v>
      </c>
      <c r="AN9" s="368">
        <v>0</v>
      </c>
      <c r="AO9" s="368">
        <v>0</v>
      </c>
      <c r="AP9" s="370">
        <v>1</v>
      </c>
      <c r="AQ9" s="368">
        <v>0</v>
      </c>
      <c r="AR9" s="370">
        <v>3</v>
      </c>
      <c r="AS9" s="310" t="s">
        <v>44</v>
      </c>
      <c r="AT9" s="368">
        <v>0</v>
      </c>
      <c r="AU9" s="368">
        <v>0</v>
      </c>
      <c r="AV9" s="310" t="s">
        <v>44</v>
      </c>
      <c r="AW9" s="368">
        <v>0</v>
      </c>
      <c r="AX9" s="368"/>
      <c r="AY9" s="310" t="s">
        <v>44</v>
      </c>
      <c r="AZ9" s="310" t="s">
        <v>44</v>
      </c>
      <c r="BA9" s="368">
        <v>0</v>
      </c>
      <c r="BB9" s="174">
        <f t="shared" si="2"/>
        <v>20</v>
      </c>
      <c r="BC9" s="373">
        <f t="shared" si="3"/>
        <v>12</v>
      </c>
      <c r="BD9" s="20">
        <f t="shared" si="4"/>
        <v>8</v>
      </c>
      <c r="BE9" s="44" t="s">
        <v>55</v>
      </c>
    </row>
    <row r="10" spans="1:57" ht="12.75">
      <c r="A10" s="14" t="s">
        <v>75</v>
      </c>
      <c r="B10" s="362">
        <v>1</v>
      </c>
      <c r="C10" s="364">
        <v>1</v>
      </c>
      <c r="D10" s="363">
        <v>0</v>
      </c>
      <c r="E10" s="310" t="s">
        <v>44</v>
      </c>
      <c r="F10" s="310" t="s">
        <v>44</v>
      </c>
      <c r="G10" s="335">
        <v>0</v>
      </c>
      <c r="H10" s="364">
        <v>2</v>
      </c>
      <c r="I10" s="364">
        <v>3</v>
      </c>
      <c r="J10" s="363">
        <v>0</v>
      </c>
      <c r="K10" s="310" t="s">
        <v>44</v>
      </c>
      <c r="L10" s="310" t="s">
        <v>44</v>
      </c>
      <c r="M10" s="325">
        <v>0</v>
      </c>
      <c r="N10" s="325">
        <v>0</v>
      </c>
      <c r="O10" s="310" t="s">
        <v>44</v>
      </c>
      <c r="P10" s="310" t="s">
        <v>44</v>
      </c>
      <c r="Q10" s="364">
        <v>4</v>
      </c>
      <c r="R10" s="364">
        <v>2</v>
      </c>
      <c r="S10" s="310" t="s">
        <v>44</v>
      </c>
      <c r="T10" s="335">
        <v>0</v>
      </c>
      <c r="U10" s="310" t="s">
        <v>44</v>
      </c>
      <c r="V10" s="310" t="s">
        <v>44</v>
      </c>
      <c r="W10" s="375">
        <v>0</v>
      </c>
      <c r="X10" s="365"/>
      <c r="Y10" s="310" t="s">
        <v>44</v>
      </c>
      <c r="Z10" s="364">
        <v>1</v>
      </c>
      <c r="AA10" s="310" t="s">
        <v>44</v>
      </c>
      <c r="AB10" s="379">
        <v>2</v>
      </c>
      <c r="AC10" s="370">
        <v>2</v>
      </c>
      <c r="AD10" s="368">
        <v>0</v>
      </c>
      <c r="AE10" s="369" t="s">
        <v>44</v>
      </c>
      <c r="AF10" s="369" t="s">
        <v>44</v>
      </c>
      <c r="AG10" s="368">
        <v>0</v>
      </c>
      <c r="AH10" s="370">
        <v>1</v>
      </c>
      <c r="AI10" s="368">
        <v>0</v>
      </c>
      <c r="AJ10" s="368">
        <v>0</v>
      </c>
      <c r="AK10" s="310" t="s">
        <v>44</v>
      </c>
      <c r="AL10" s="310" t="s">
        <v>44</v>
      </c>
      <c r="AM10" s="370">
        <v>2</v>
      </c>
      <c r="AN10" s="370">
        <v>1</v>
      </c>
      <c r="AO10" s="310" t="s">
        <v>44</v>
      </c>
      <c r="AP10" s="310" t="s">
        <v>44</v>
      </c>
      <c r="AQ10" s="370">
        <v>1</v>
      </c>
      <c r="AR10" s="370">
        <v>1</v>
      </c>
      <c r="AS10" s="310" t="s">
        <v>44</v>
      </c>
      <c r="AT10" s="368">
        <v>0</v>
      </c>
      <c r="AU10" s="310" t="s">
        <v>44</v>
      </c>
      <c r="AV10" s="310" t="s">
        <v>44</v>
      </c>
      <c r="AW10" s="368">
        <v>0</v>
      </c>
      <c r="AX10" s="372"/>
      <c r="AY10" s="310" t="s">
        <v>44</v>
      </c>
      <c r="AZ10" s="370">
        <v>1</v>
      </c>
      <c r="BA10" s="310" t="s">
        <v>44</v>
      </c>
      <c r="BB10" s="377">
        <f t="shared" si="2"/>
        <v>25</v>
      </c>
      <c r="BC10" s="373">
        <f t="shared" si="3"/>
        <v>14</v>
      </c>
      <c r="BD10" s="20">
        <f t="shared" si="4"/>
        <v>11</v>
      </c>
      <c r="BE10" s="139" t="s">
        <v>53</v>
      </c>
    </row>
    <row r="11" spans="1:57" ht="12.75" customHeight="1">
      <c r="A11" s="14" t="s">
        <v>82</v>
      </c>
      <c r="B11" s="310" t="s">
        <v>44</v>
      </c>
      <c r="C11" s="310" t="s">
        <v>44</v>
      </c>
      <c r="D11" s="310" t="s">
        <v>44</v>
      </c>
      <c r="E11" s="308" t="s">
        <v>43</v>
      </c>
      <c r="F11" s="308" t="s">
        <v>43</v>
      </c>
      <c r="G11" s="308" t="s">
        <v>43</v>
      </c>
      <c r="H11" s="310" t="s">
        <v>44</v>
      </c>
      <c r="I11" s="310" t="s">
        <v>44</v>
      </c>
      <c r="J11" s="308" t="s">
        <v>43</v>
      </c>
      <c r="K11" s="310" t="s">
        <v>44</v>
      </c>
      <c r="L11" s="308" t="s">
        <v>43</v>
      </c>
      <c r="M11" s="308" t="s">
        <v>43</v>
      </c>
      <c r="N11" s="310" t="s">
        <v>44</v>
      </c>
      <c r="O11" s="310" t="s">
        <v>44</v>
      </c>
      <c r="P11" s="310" t="s">
        <v>44</v>
      </c>
      <c r="Q11" s="310" t="s">
        <v>44</v>
      </c>
      <c r="R11" s="310" t="s">
        <v>44</v>
      </c>
      <c r="S11" s="310" t="s">
        <v>44</v>
      </c>
      <c r="T11" s="310" t="s">
        <v>44</v>
      </c>
      <c r="U11" s="308" t="s">
        <v>43</v>
      </c>
      <c r="V11" s="308" t="s">
        <v>43</v>
      </c>
      <c r="W11" s="310" t="s">
        <v>44</v>
      </c>
      <c r="X11" s="375"/>
      <c r="Y11" s="308" t="s">
        <v>43</v>
      </c>
      <c r="Z11" s="310" t="s">
        <v>44</v>
      </c>
      <c r="AA11" s="310" t="s">
        <v>44</v>
      </c>
      <c r="AB11" s="378" t="s">
        <v>44</v>
      </c>
      <c r="AC11" s="369" t="s">
        <v>44</v>
      </c>
      <c r="AD11" s="369" t="s">
        <v>44</v>
      </c>
      <c r="AE11" s="370">
        <v>1</v>
      </c>
      <c r="AF11" s="308" t="s">
        <v>43</v>
      </c>
      <c r="AG11" s="308" t="s">
        <v>43</v>
      </c>
      <c r="AH11" s="369" t="s">
        <v>44</v>
      </c>
      <c r="AI11" s="369" t="s">
        <v>44</v>
      </c>
      <c r="AJ11" s="308" t="s">
        <v>43</v>
      </c>
      <c r="AK11" s="310" t="s">
        <v>44</v>
      </c>
      <c r="AL11" s="308" t="s">
        <v>43</v>
      </c>
      <c r="AM11" s="308" t="s">
        <v>43</v>
      </c>
      <c r="AN11" s="310" t="s">
        <v>44</v>
      </c>
      <c r="AO11" s="310" t="s">
        <v>44</v>
      </c>
      <c r="AP11" s="310" t="s">
        <v>44</v>
      </c>
      <c r="AQ11" s="310" t="s">
        <v>44</v>
      </c>
      <c r="AR11" s="310" t="s">
        <v>44</v>
      </c>
      <c r="AS11" s="310" t="s">
        <v>44</v>
      </c>
      <c r="AT11" s="310" t="s">
        <v>44</v>
      </c>
      <c r="AU11" s="308" t="s">
        <v>43</v>
      </c>
      <c r="AV11" s="308" t="s">
        <v>43</v>
      </c>
      <c r="AW11" s="310" t="s">
        <v>44</v>
      </c>
      <c r="AX11" s="368"/>
      <c r="AY11" s="308" t="s">
        <v>43</v>
      </c>
      <c r="AZ11" s="310" t="s">
        <v>44</v>
      </c>
      <c r="BA11" s="310" t="s">
        <v>44</v>
      </c>
      <c r="BB11" s="174">
        <f t="shared" si="2"/>
        <v>1</v>
      </c>
      <c r="BC11" s="373">
        <f t="shared" si="3"/>
        <v>0</v>
      </c>
      <c r="BD11" s="20">
        <f t="shared" si="4"/>
        <v>1</v>
      </c>
      <c r="BE11" s="44" t="s">
        <v>66</v>
      </c>
    </row>
    <row r="12" spans="1:57" ht="12.75">
      <c r="A12" s="14" t="s">
        <v>9</v>
      </c>
      <c r="B12" s="310" t="s">
        <v>44</v>
      </c>
      <c r="C12" s="310" t="s">
        <v>44</v>
      </c>
      <c r="D12" s="310" t="s">
        <v>44</v>
      </c>
      <c r="E12" s="335">
        <v>0</v>
      </c>
      <c r="F12" s="335">
        <v>0</v>
      </c>
      <c r="G12" s="335">
        <v>0</v>
      </c>
      <c r="H12" s="310" t="s">
        <v>44</v>
      </c>
      <c r="I12" s="335">
        <v>0</v>
      </c>
      <c r="J12" s="363">
        <v>0</v>
      </c>
      <c r="K12" s="364">
        <v>1</v>
      </c>
      <c r="L12" s="335">
        <v>0</v>
      </c>
      <c r="M12" s="310" t="s">
        <v>44</v>
      </c>
      <c r="N12" s="310" t="s">
        <v>44</v>
      </c>
      <c r="O12" s="310" t="s">
        <v>44</v>
      </c>
      <c r="P12" s="363">
        <v>0</v>
      </c>
      <c r="Q12" s="310" t="s">
        <v>44</v>
      </c>
      <c r="R12" s="310" t="s">
        <v>44</v>
      </c>
      <c r="S12" s="335">
        <v>0</v>
      </c>
      <c r="T12" s="310" t="s">
        <v>44</v>
      </c>
      <c r="U12" s="310" t="s">
        <v>44</v>
      </c>
      <c r="V12" s="310" t="s">
        <v>44</v>
      </c>
      <c r="W12" s="375">
        <v>0</v>
      </c>
      <c r="X12" s="365"/>
      <c r="Y12" s="310" t="s">
        <v>44</v>
      </c>
      <c r="Z12" s="310" t="s">
        <v>44</v>
      </c>
      <c r="AA12" s="310" t="s">
        <v>44</v>
      </c>
      <c r="AB12" s="378" t="s">
        <v>44</v>
      </c>
      <c r="AC12" s="369" t="s">
        <v>44</v>
      </c>
      <c r="AD12" s="369" t="s">
        <v>44</v>
      </c>
      <c r="AE12" s="370">
        <v>1</v>
      </c>
      <c r="AF12" s="371">
        <v>0</v>
      </c>
      <c r="AG12" s="371">
        <v>0</v>
      </c>
      <c r="AH12" s="369" t="s">
        <v>44</v>
      </c>
      <c r="AI12" s="370">
        <v>1</v>
      </c>
      <c r="AJ12" s="368">
        <v>0</v>
      </c>
      <c r="AK12" s="368">
        <v>0</v>
      </c>
      <c r="AL12" s="371">
        <v>0</v>
      </c>
      <c r="AM12" s="310" t="s">
        <v>44</v>
      </c>
      <c r="AN12" s="310" t="s">
        <v>44</v>
      </c>
      <c r="AO12" s="310" t="s">
        <v>44</v>
      </c>
      <c r="AP12" s="368">
        <v>0</v>
      </c>
      <c r="AQ12" s="310" t="s">
        <v>44</v>
      </c>
      <c r="AR12" s="310" t="s">
        <v>44</v>
      </c>
      <c r="AS12" s="371">
        <v>0</v>
      </c>
      <c r="AT12" s="310" t="s">
        <v>44</v>
      </c>
      <c r="AU12" s="310" t="s">
        <v>44</v>
      </c>
      <c r="AV12" s="310" t="s">
        <v>44</v>
      </c>
      <c r="AW12" s="370">
        <v>1</v>
      </c>
      <c r="AX12" s="372"/>
      <c r="AY12" s="310" t="s">
        <v>44</v>
      </c>
      <c r="AZ12" s="310" t="s">
        <v>44</v>
      </c>
      <c r="BA12" s="310" t="s">
        <v>44</v>
      </c>
      <c r="BB12" s="174">
        <f>SUM(B12:AA12,AB12:BA12)</f>
        <v>4</v>
      </c>
      <c r="BC12" s="373">
        <f>SUM(B12:AA12)</f>
        <v>1</v>
      </c>
      <c r="BD12" s="20">
        <f>SUM(AB12:BA12)</f>
        <v>3</v>
      </c>
      <c r="BE12" s="44" t="s">
        <v>65</v>
      </c>
    </row>
    <row r="13" spans="1:57" ht="12.75" customHeight="1">
      <c r="A13" s="35" t="s">
        <v>27</v>
      </c>
      <c r="B13" s="362">
        <v>1</v>
      </c>
      <c r="C13" s="364">
        <v>1</v>
      </c>
      <c r="D13" s="363">
        <v>0</v>
      </c>
      <c r="E13" s="364">
        <v>1</v>
      </c>
      <c r="F13" s="363">
        <v>0</v>
      </c>
      <c r="G13" s="364">
        <v>1</v>
      </c>
      <c r="H13" s="363">
        <v>0</v>
      </c>
      <c r="I13" s="364">
        <v>2</v>
      </c>
      <c r="J13" s="363">
        <v>0</v>
      </c>
      <c r="K13" s="364">
        <v>1</v>
      </c>
      <c r="L13" s="363">
        <v>0</v>
      </c>
      <c r="M13" s="364">
        <v>1</v>
      </c>
      <c r="N13" s="364">
        <v>2</v>
      </c>
      <c r="O13" s="364">
        <v>1</v>
      </c>
      <c r="P13" s="364">
        <v>2</v>
      </c>
      <c r="Q13" s="364">
        <v>2</v>
      </c>
      <c r="R13" s="364">
        <v>3</v>
      </c>
      <c r="S13" s="363">
        <v>0</v>
      </c>
      <c r="T13" s="335">
        <v>0</v>
      </c>
      <c r="U13" s="364">
        <v>1</v>
      </c>
      <c r="V13" s="364">
        <v>2</v>
      </c>
      <c r="W13" s="364">
        <v>1</v>
      </c>
      <c r="X13" s="365"/>
      <c r="Y13" s="375">
        <v>0</v>
      </c>
      <c r="Z13" s="364">
        <v>1</v>
      </c>
      <c r="AA13" s="364">
        <v>1</v>
      </c>
      <c r="AB13" s="380">
        <v>0</v>
      </c>
      <c r="AC13" s="368">
        <v>0</v>
      </c>
      <c r="AD13" s="368">
        <v>0</v>
      </c>
      <c r="AE13" s="368">
        <v>0</v>
      </c>
      <c r="AF13" s="368">
        <v>0</v>
      </c>
      <c r="AG13" s="368">
        <v>0</v>
      </c>
      <c r="AH13" s="370">
        <v>1</v>
      </c>
      <c r="AI13" s="368">
        <v>0</v>
      </c>
      <c r="AJ13" s="370">
        <v>1</v>
      </c>
      <c r="AK13" s="370">
        <v>1</v>
      </c>
      <c r="AL13" s="368">
        <v>0</v>
      </c>
      <c r="AM13" s="368">
        <v>0</v>
      </c>
      <c r="AN13" s="370">
        <v>1</v>
      </c>
      <c r="AO13" s="330">
        <v>0</v>
      </c>
      <c r="AP13" s="368">
        <v>0</v>
      </c>
      <c r="AQ13" s="368">
        <v>0</v>
      </c>
      <c r="AR13" s="368">
        <v>0</v>
      </c>
      <c r="AS13" s="368">
        <v>0</v>
      </c>
      <c r="AT13" s="368">
        <v>0</v>
      </c>
      <c r="AU13" s="370">
        <v>1</v>
      </c>
      <c r="AV13" s="370">
        <v>1</v>
      </c>
      <c r="AW13" s="370">
        <v>1</v>
      </c>
      <c r="AX13" s="372"/>
      <c r="AY13" s="368">
        <v>0</v>
      </c>
      <c r="AZ13" s="370">
        <v>1</v>
      </c>
      <c r="BA13" s="368">
        <v>0</v>
      </c>
      <c r="BB13" s="377">
        <f t="shared" si="2"/>
        <v>32</v>
      </c>
      <c r="BC13" s="373">
        <f t="shared" si="3"/>
        <v>24</v>
      </c>
      <c r="BD13" s="20">
        <f t="shared" si="4"/>
        <v>8</v>
      </c>
      <c r="BE13" s="139" t="s">
        <v>52</v>
      </c>
    </row>
    <row r="14" spans="1:57" ht="12.75" customHeight="1">
      <c r="A14" s="14" t="s">
        <v>23</v>
      </c>
      <c r="B14" s="311" t="s">
        <v>43</v>
      </c>
      <c r="C14" s="311" t="s">
        <v>43</v>
      </c>
      <c r="D14" s="311" t="s">
        <v>43</v>
      </c>
      <c r="E14" s="310" t="s">
        <v>44</v>
      </c>
      <c r="F14" s="368">
        <v>0</v>
      </c>
      <c r="G14" s="310" t="s">
        <v>44</v>
      </c>
      <c r="H14" s="311" t="s">
        <v>43</v>
      </c>
      <c r="I14" s="310" t="s">
        <v>44</v>
      </c>
      <c r="J14" s="310" t="s">
        <v>44</v>
      </c>
      <c r="K14" s="311" t="s">
        <v>43</v>
      </c>
      <c r="L14" s="363">
        <v>0</v>
      </c>
      <c r="M14" s="310" t="s">
        <v>44</v>
      </c>
      <c r="N14" s="308" t="s">
        <v>43</v>
      </c>
      <c r="O14" s="308" t="s">
        <v>43</v>
      </c>
      <c r="P14" s="308" t="s">
        <v>43</v>
      </c>
      <c r="Q14" s="308" t="s">
        <v>43</v>
      </c>
      <c r="R14" s="308" t="s">
        <v>43</v>
      </c>
      <c r="S14" s="308" t="s">
        <v>43</v>
      </c>
      <c r="T14" s="308" t="s">
        <v>43</v>
      </c>
      <c r="U14" s="310" t="s">
        <v>44</v>
      </c>
      <c r="V14" s="310" t="s">
        <v>44</v>
      </c>
      <c r="W14" s="308" t="s">
        <v>43</v>
      </c>
      <c r="X14" s="375"/>
      <c r="Y14" s="310" t="s">
        <v>44</v>
      </c>
      <c r="Z14" s="308" t="s">
        <v>43</v>
      </c>
      <c r="AA14" s="308" t="s">
        <v>43</v>
      </c>
      <c r="AB14" s="381" t="s">
        <v>43</v>
      </c>
      <c r="AC14" s="311" t="s">
        <v>43</v>
      </c>
      <c r="AD14" s="311" t="s">
        <v>43</v>
      </c>
      <c r="AE14" s="369" t="s">
        <v>44</v>
      </c>
      <c r="AF14" s="368">
        <v>0</v>
      </c>
      <c r="AG14" s="369" t="s">
        <v>44</v>
      </c>
      <c r="AH14" s="308" t="s">
        <v>43</v>
      </c>
      <c r="AI14" s="369" t="s">
        <v>44</v>
      </c>
      <c r="AJ14" s="310" t="s">
        <v>44</v>
      </c>
      <c r="AK14" s="370">
        <v>1</v>
      </c>
      <c r="AL14" s="368">
        <v>0</v>
      </c>
      <c r="AM14" s="310" t="s">
        <v>44</v>
      </c>
      <c r="AN14" s="308" t="s">
        <v>43</v>
      </c>
      <c r="AO14" s="308" t="s">
        <v>43</v>
      </c>
      <c r="AP14" s="308" t="s">
        <v>43</v>
      </c>
      <c r="AQ14" s="308" t="s">
        <v>43</v>
      </c>
      <c r="AR14" s="308" t="s">
        <v>43</v>
      </c>
      <c r="AS14" s="308" t="s">
        <v>43</v>
      </c>
      <c r="AT14" s="308" t="s">
        <v>43</v>
      </c>
      <c r="AU14" s="310" t="s">
        <v>44</v>
      </c>
      <c r="AV14" s="310" t="s">
        <v>44</v>
      </c>
      <c r="AW14" s="308" t="s">
        <v>43</v>
      </c>
      <c r="AX14" s="368"/>
      <c r="AY14" s="310" t="s">
        <v>44</v>
      </c>
      <c r="AZ14" s="308" t="s">
        <v>43</v>
      </c>
      <c r="BA14" s="308" t="s">
        <v>43</v>
      </c>
      <c r="BB14" s="174">
        <f t="shared" si="2"/>
        <v>1</v>
      </c>
      <c r="BC14" s="373">
        <f t="shared" si="3"/>
        <v>0</v>
      </c>
      <c r="BD14" s="20">
        <f t="shared" si="4"/>
        <v>1</v>
      </c>
      <c r="BE14" s="44" t="s">
        <v>66</v>
      </c>
    </row>
    <row r="15" spans="1:57" ht="12.75" customHeight="1">
      <c r="A15" s="14" t="s">
        <v>83</v>
      </c>
      <c r="B15" s="310" t="s">
        <v>44</v>
      </c>
      <c r="C15" s="364">
        <v>1</v>
      </c>
      <c r="D15" s="363">
        <v>0</v>
      </c>
      <c r="E15" s="364">
        <v>2</v>
      </c>
      <c r="F15" s="310" t="s">
        <v>44</v>
      </c>
      <c r="G15" s="363">
        <v>0</v>
      </c>
      <c r="H15" s="310" t="s">
        <v>44</v>
      </c>
      <c r="I15" s="363">
        <v>0</v>
      </c>
      <c r="J15" s="310" t="s">
        <v>44</v>
      </c>
      <c r="K15" s="364">
        <v>1</v>
      </c>
      <c r="L15" s="310" t="s">
        <v>44</v>
      </c>
      <c r="M15" s="364">
        <v>2</v>
      </c>
      <c r="N15" s="364">
        <v>1</v>
      </c>
      <c r="O15" s="310" t="s">
        <v>44</v>
      </c>
      <c r="P15" s="310" t="s">
        <v>44</v>
      </c>
      <c r="Q15" s="310" t="s">
        <v>44</v>
      </c>
      <c r="R15" s="310" t="s">
        <v>44</v>
      </c>
      <c r="S15" s="310" t="s">
        <v>44</v>
      </c>
      <c r="T15" s="310" t="s">
        <v>44</v>
      </c>
      <c r="U15" s="364">
        <v>2</v>
      </c>
      <c r="V15" s="310" t="s">
        <v>44</v>
      </c>
      <c r="W15" s="364">
        <v>1</v>
      </c>
      <c r="X15" s="363"/>
      <c r="Y15" s="364">
        <v>1</v>
      </c>
      <c r="Z15" s="382">
        <v>0</v>
      </c>
      <c r="AA15" s="310" t="s">
        <v>44</v>
      </c>
      <c r="AB15" s="378" t="s">
        <v>44</v>
      </c>
      <c r="AC15" s="370">
        <v>1</v>
      </c>
      <c r="AD15" s="368">
        <v>0</v>
      </c>
      <c r="AE15" s="368">
        <v>0</v>
      </c>
      <c r="AF15" s="369" t="s">
        <v>44</v>
      </c>
      <c r="AG15" s="370">
        <v>1</v>
      </c>
      <c r="AH15" s="369" t="s">
        <v>44</v>
      </c>
      <c r="AI15" s="370">
        <v>2</v>
      </c>
      <c r="AJ15" s="310" t="s">
        <v>44</v>
      </c>
      <c r="AK15" s="370">
        <v>1</v>
      </c>
      <c r="AL15" s="310" t="s">
        <v>44</v>
      </c>
      <c r="AM15" s="330">
        <v>0</v>
      </c>
      <c r="AN15" s="370">
        <v>2</v>
      </c>
      <c r="AO15" s="310" t="s">
        <v>44</v>
      </c>
      <c r="AP15" s="310" t="s">
        <v>44</v>
      </c>
      <c r="AQ15" s="310" t="s">
        <v>44</v>
      </c>
      <c r="AR15" s="310" t="s">
        <v>44</v>
      </c>
      <c r="AS15" s="310" t="s">
        <v>44</v>
      </c>
      <c r="AT15" s="310" t="s">
        <v>44</v>
      </c>
      <c r="AU15" s="330">
        <v>0</v>
      </c>
      <c r="AV15" s="310" t="s">
        <v>44</v>
      </c>
      <c r="AW15" s="330">
        <v>0</v>
      </c>
      <c r="AX15" s="330"/>
      <c r="AY15" s="370">
        <v>1</v>
      </c>
      <c r="AZ15" s="330">
        <v>0</v>
      </c>
      <c r="BA15" s="310" t="s">
        <v>44</v>
      </c>
      <c r="BB15" s="174">
        <f t="shared" si="2"/>
        <v>19</v>
      </c>
      <c r="BC15" s="373">
        <f t="shared" si="3"/>
        <v>11</v>
      </c>
      <c r="BD15" s="20">
        <f t="shared" si="4"/>
        <v>8</v>
      </c>
      <c r="BE15" s="44" t="s">
        <v>58</v>
      </c>
    </row>
    <row r="16" spans="1:57" ht="12.75" customHeight="1">
      <c r="A16" s="14" t="s">
        <v>34</v>
      </c>
      <c r="B16" s="310" t="s">
        <v>44</v>
      </c>
      <c r="C16" s="310" t="s">
        <v>44</v>
      </c>
      <c r="D16" s="310" t="s">
        <v>44</v>
      </c>
      <c r="E16" s="363">
        <v>0</v>
      </c>
      <c r="F16" s="325">
        <v>0</v>
      </c>
      <c r="G16" s="325">
        <v>0</v>
      </c>
      <c r="H16" s="335">
        <v>0</v>
      </c>
      <c r="I16" s="311" t="s">
        <v>43</v>
      </c>
      <c r="J16" s="310" t="s">
        <v>44</v>
      </c>
      <c r="K16" s="363">
        <v>0</v>
      </c>
      <c r="L16" s="325">
        <v>0</v>
      </c>
      <c r="M16" s="325">
        <v>0</v>
      </c>
      <c r="N16" s="364">
        <v>1</v>
      </c>
      <c r="O16" s="363">
        <v>0</v>
      </c>
      <c r="P16" s="310" t="s">
        <v>44</v>
      </c>
      <c r="Q16" s="310" t="s">
        <v>44</v>
      </c>
      <c r="R16" s="363">
        <v>0</v>
      </c>
      <c r="S16" s="364">
        <v>1</v>
      </c>
      <c r="T16" s="363">
        <v>0</v>
      </c>
      <c r="U16" s="363">
        <v>0</v>
      </c>
      <c r="V16" s="363">
        <v>0</v>
      </c>
      <c r="W16" s="375">
        <v>0</v>
      </c>
      <c r="X16" s="375"/>
      <c r="Y16" s="375">
        <v>0</v>
      </c>
      <c r="Z16" s="364">
        <v>1</v>
      </c>
      <c r="AA16" s="310" t="s">
        <v>44</v>
      </c>
      <c r="AB16" s="378" t="s">
        <v>44</v>
      </c>
      <c r="AC16" s="369" t="s">
        <v>44</v>
      </c>
      <c r="AD16" s="369" t="s">
        <v>44</v>
      </c>
      <c r="AE16" s="368">
        <v>0</v>
      </c>
      <c r="AF16" s="330">
        <v>0</v>
      </c>
      <c r="AG16" s="370">
        <v>1</v>
      </c>
      <c r="AH16" s="370">
        <v>1</v>
      </c>
      <c r="AI16" s="311" t="s">
        <v>43</v>
      </c>
      <c r="AJ16" s="310" t="s">
        <v>44</v>
      </c>
      <c r="AK16" s="368">
        <v>0</v>
      </c>
      <c r="AL16" s="330">
        <v>0</v>
      </c>
      <c r="AM16" s="368">
        <v>0</v>
      </c>
      <c r="AN16" s="330">
        <v>0</v>
      </c>
      <c r="AO16" s="330">
        <v>0</v>
      </c>
      <c r="AP16" s="310" t="s">
        <v>44</v>
      </c>
      <c r="AQ16" s="310" t="s">
        <v>44</v>
      </c>
      <c r="AR16" s="368">
        <v>0</v>
      </c>
      <c r="AS16" s="368">
        <v>0</v>
      </c>
      <c r="AT16" s="368">
        <v>0</v>
      </c>
      <c r="AU16" s="370">
        <v>1</v>
      </c>
      <c r="AV16" s="368">
        <v>0</v>
      </c>
      <c r="AW16" s="368">
        <v>0</v>
      </c>
      <c r="AX16" s="368"/>
      <c r="AY16" s="368">
        <v>0</v>
      </c>
      <c r="AZ16" s="370">
        <v>1</v>
      </c>
      <c r="BA16" s="310" t="s">
        <v>44</v>
      </c>
      <c r="BB16" s="174">
        <f t="shared" si="2"/>
        <v>7</v>
      </c>
      <c r="BC16" s="373">
        <f t="shared" si="3"/>
        <v>3</v>
      </c>
      <c r="BD16" s="20">
        <f t="shared" si="4"/>
        <v>4</v>
      </c>
      <c r="BE16" s="44" t="s">
        <v>56</v>
      </c>
    </row>
    <row r="17" spans="1:57" ht="12.75" customHeight="1">
      <c r="A17" s="14" t="s">
        <v>84</v>
      </c>
      <c r="B17" s="374">
        <v>0</v>
      </c>
      <c r="C17" s="310" t="s">
        <v>44</v>
      </c>
      <c r="D17" s="310" t="s">
        <v>44</v>
      </c>
      <c r="E17" s="310" t="s">
        <v>44</v>
      </c>
      <c r="F17" s="310" t="s">
        <v>44</v>
      </c>
      <c r="G17" s="310" t="s">
        <v>44</v>
      </c>
      <c r="H17" s="310" t="s">
        <v>44</v>
      </c>
      <c r="I17" s="310" t="s">
        <v>44</v>
      </c>
      <c r="J17" s="310" t="s">
        <v>44</v>
      </c>
      <c r="K17" s="310" t="s">
        <v>44</v>
      </c>
      <c r="L17" s="310" t="s">
        <v>44</v>
      </c>
      <c r="M17" s="310" t="s">
        <v>44</v>
      </c>
      <c r="N17" s="310" t="s">
        <v>44</v>
      </c>
      <c r="O17" s="310" t="s">
        <v>44</v>
      </c>
      <c r="P17" s="310" t="s">
        <v>44</v>
      </c>
      <c r="Q17" s="363">
        <v>0</v>
      </c>
      <c r="R17" s="363">
        <v>0</v>
      </c>
      <c r="S17" s="310" t="s">
        <v>44</v>
      </c>
      <c r="T17" s="335">
        <v>0</v>
      </c>
      <c r="U17" s="364">
        <v>1</v>
      </c>
      <c r="V17" s="363">
        <v>0</v>
      </c>
      <c r="W17" s="375">
        <v>0</v>
      </c>
      <c r="X17" s="375"/>
      <c r="Y17" s="375">
        <v>0</v>
      </c>
      <c r="Z17" s="364">
        <v>1</v>
      </c>
      <c r="AA17" s="375">
        <v>0</v>
      </c>
      <c r="AB17" s="376">
        <v>0</v>
      </c>
      <c r="AC17" s="369" t="s">
        <v>44</v>
      </c>
      <c r="AD17" s="369" t="s">
        <v>44</v>
      </c>
      <c r="AE17" s="369" t="s">
        <v>44</v>
      </c>
      <c r="AF17" s="369" t="s">
        <v>44</v>
      </c>
      <c r="AG17" s="369" t="s">
        <v>44</v>
      </c>
      <c r="AH17" s="369" t="s">
        <v>44</v>
      </c>
      <c r="AI17" s="369" t="s">
        <v>44</v>
      </c>
      <c r="AJ17" s="310" t="s">
        <v>44</v>
      </c>
      <c r="AK17" s="310" t="s">
        <v>44</v>
      </c>
      <c r="AL17" s="310" t="s">
        <v>44</v>
      </c>
      <c r="AM17" s="310" t="s">
        <v>44</v>
      </c>
      <c r="AN17" s="310" t="s">
        <v>44</v>
      </c>
      <c r="AO17" s="310" t="s">
        <v>44</v>
      </c>
      <c r="AP17" s="310" t="s">
        <v>44</v>
      </c>
      <c r="AQ17" s="370">
        <v>2</v>
      </c>
      <c r="AR17" s="370">
        <v>1</v>
      </c>
      <c r="AS17" s="310" t="s">
        <v>44</v>
      </c>
      <c r="AT17" s="370">
        <v>1</v>
      </c>
      <c r="AU17" s="330">
        <v>0</v>
      </c>
      <c r="AV17" s="368">
        <v>0</v>
      </c>
      <c r="AW17" s="368">
        <v>0</v>
      </c>
      <c r="AX17" s="368"/>
      <c r="AY17" s="368">
        <v>0</v>
      </c>
      <c r="AZ17" s="370">
        <v>2</v>
      </c>
      <c r="BA17" s="368">
        <v>0</v>
      </c>
      <c r="BB17" s="174">
        <f t="shared" si="2"/>
        <v>8</v>
      </c>
      <c r="BC17" s="373">
        <f t="shared" si="3"/>
        <v>2</v>
      </c>
      <c r="BD17" s="20">
        <f t="shared" si="4"/>
        <v>6</v>
      </c>
      <c r="BE17" s="44" t="s">
        <v>62</v>
      </c>
    </row>
    <row r="18" spans="1:57" ht="12.75" customHeight="1">
      <c r="A18" s="14" t="s">
        <v>36</v>
      </c>
      <c r="B18" s="374">
        <v>0</v>
      </c>
      <c r="C18" s="364">
        <v>1</v>
      </c>
      <c r="D18" s="363">
        <v>0</v>
      </c>
      <c r="E18" s="364">
        <v>2</v>
      </c>
      <c r="F18" s="310" t="s">
        <v>44</v>
      </c>
      <c r="G18" s="335">
        <v>0</v>
      </c>
      <c r="H18" s="335">
        <v>0</v>
      </c>
      <c r="I18" s="310" t="s">
        <v>44</v>
      </c>
      <c r="J18" s="363">
        <v>0</v>
      </c>
      <c r="K18" s="310" t="s">
        <v>44</v>
      </c>
      <c r="L18" s="310" t="s">
        <v>44</v>
      </c>
      <c r="M18" s="325">
        <v>0</v>
      </c>
      <c r="N18" s="310" t="s">
        <v>44</v>
      </c>
      <c r="O18" s="310" t="s">
        <v>44</v>
      </c>
      <c r="P18" s="310" t="s">
        <v>44</v>
      </c>
      <c r="Q18" s="310" t="s">
        <v>44</v>
      </c>
      <c r="R18" s="310" t="s">
        <v>44</v>
      </c>
      <c r="S18" s="310" t="s">
        <v>44</v>
      </c>
      <c r="T18" s="335">
        <v>0</v>
      </c>
      <c r="U18" s="364">
        <v>1</v>
      </c>
      <c r="V18" s="363">
        <v>0</v>
      </c>
      <c r="W18" s="310" t="s">
        <v>44</v>
      </c>
      <c r="X18" s="375"/>
      <c r="Y18" s="310" t="s">
        <v>44</v>
      </c>
      <c r="Z18" s="310" t="s">
        <v>44</v>
      </c>
      <c r="AA18" s="310" t="s">
        <v>44</v>
      </c>
      <c r="AB18" s="376">
        <v>0</v>
      </c>
      <c r="AC18" s="370">
        <v>1</v>
      </c>
      <c r="AD18" s="368">
        <v>0</v>
      </c>
      <c r="AE18" s="370">
        <v>1</v>
      </c>
      <c r="AF18" s="369" t="s">
        <v>44</v>
      </c>
      <c r="AG18" s="368">
        <v>0</v>
      </c>
      <c r="AH18" s="370">
        <v>3</v>
      </c>
      <c r="AI18" s="369" t="s">
        <v>44</v>
      </c>
      <c r="AJ18" s="370">
        <v>1</v>
      </c>
      <c r="AK18" s="310" t="s">
        <v>44</v>
      </c>
      <c r="AL18" s="310" t="s">
        <v>44</v>
      </c>
      <c r="AM18" s="368">
        <v>0</v>
      </c>
      <c r="AN18" s="310" t="s">
        <v>44</v>
      </c>
      <c r="AO18" s="310" t="s">
        <v>44</v>
      </c>
      <c r="AP18" s="310" t="s">
        <v>44</v>
      </c>
      <c r="AQ18" s="310" t="s">
        <v>44</v>
      </c>
      <c r="AR18" s="310" t="s">
        <v>44</v>
      </c>
      <c r="AS18" s="310" t="s">
        <v>44</v>
      </c>
      <c r="AT18" s="368">
        <v>0</v>
      </c>
      <c r="AU18" s="370">
        <v>1</v>
      </c>
      <c r="AV18" s="370">
        <v>1</v>
      </c>
      <c r="AW18" s="310" t="s">
        <v>44</v>
      </c>
      <c r="AX18" s="368"/>
      <c r="AY18" s="310" t="s">
        <v>44</v>
      </c>
      <c r="AZ18" s="310" t="s">
        <v>44</v>
      </c>
      <c r="BA18" s="310" t="s">
        <v>44</v>
      </c>
      <c r="BB18" s="174">
        <f t="shared" si="2"/>
        <v>12</v>
      </c>
      <c r="BC18" s="373">
        <f t="shared" si="3"/>
        <v>4</v>
      </c>
      <c r="BD18" s="20">
        <f t="shared" si="4"/>
        <v>8</v>
      </c>
      <c r="BE18" s="44" t="s">
        <v>61</v>
      </c>
    </row>
    <row r="19" spans="1:57" ht="12.75" customHeight="1">
      <c r="A19" s="14" t="s">
        <v>11</v>
      </c>
      <c r="B19" s="310" t="s">
        <v>44</v>
      </c>
      <c r="C19" s="363">
        <v>0</v>
      </c>
      <c r="D19" s="363">
        <v>0</v>
      </c>
      <c r="E19" s="363">
        <v>0</v>
      </c>
      <c r="F19" s="363">
        <v>0</v>
      </c>
      <c r="G19" s="335">
        <v>0</v>
      </c>
      <c r="H19" s="363">
        <v>0</v>
      </c>
      <c r="I19" s="363">
        <v>0</v>
      </c>
      <c r="J19" s="363">
        <v>0</v>
      </c>
      <c r="K19" s="363">
        <v>0</v>
      </c>
      <c r="L19" s="363">
        <v>0</v>
      </c>
      <c r="M19" s="363">
        <v>0</v>
      </c>
      <c r="N19" s="363">
        <v>0</v>
      </c>
      <c r="O19" s="310" t="s">
        <v>44</v>
      </c>
      <c r="P19" s="310" t="s">
        <v>44</v>
      </c>
      <c r="Q19" s="364">
        <v>1</v>
      </c>
      <c r="R19" s="363">
        <v>0</v>
      </c>
      <c r="S19" s="363">
        <v>0</v>
      </c>
      <c r="T19" s="310" t="s">
        <v>44</v>
      </c>
      <c r="U19" s="364">
        <v>1</v>
      </c>
      <c r="V19" s="363">
        <v>0</v>
      </c>
      <c r="W19" s="375">
        <v>0</v>
      </c>
      <c r="X19" s="375"/>
      <c r="Y19" s="375">
        <v>0</v>
      </c>
      <c r="Z19" s="375">
        <v>0</v>
      </c>
      <c r="AA19" s="375">
        <v>0</v>
      </c>
      <c r="AB19" s="378" t="s">
        <v>44</v>
      </c>
      <c r="AC19" s="368">
        <v>0</v>
      </c>
      <c r="AD19" s="368">
        <v>0</v>
      </c>
      <c r="AE19" s="368">
        <v>0</v>
      </c>
      <c r="AF19" s="368">
        <v>0</v>
      </c>
      <c r="AG19" s="368">
        <v>0</v>
      </c>
      <c r="AH19" s="368">
        <v>0</v>
      </c>
      <c r="AI19" s="368">
        <v>0</v>
      </c>
      <c r="AJ19" s="368">
        <v>0</v>
      </c>
      <c r="AK19" s="370">
        <v>2</v>
      </c>
      <c r="AL19" s="368">
        <v>0</v>
      </c>
      <c r="AM19" s="368">
        <v>0</v>
      </c>
      <c r="AN19" s="368">
        <v>0</v>
      </c>
      <c r="AO19" s="310" t="s">
        <v>44</v>
      </c>
      <c r="AP19" s="310" t="s">
        <v>44</v>
      </c>
      <c r="AQ19" s="368">
        <v>0</v>
      </c>
      <c r="AR19" s="368">
        <v>0</v>
      </c>
      <c r="AS19" s="368">
        <v>0</v>
      </c>
      <c r="AT19" s="310" t="s">
        <v>44</v>
      </c>
      <c r="AU19" s="368">
        <v>0</v>
      </c>
      <c r="AV19" s="368">
        <v>0</v>
      </c>
      <c r="AW19" s="368">
        <v>0</v>
      </c>
      <c r="AX19" s="368"/>
      <c r="AY19" s="368">
        <v>0</v>
      </c>
      <c r="AZ19" s="368">
        <v>0</v>
      </c>
      <c r="BA19" s="368">
        <v>0</v>
      </c>
      <c r="BB19" s="174">
        <f t="shared" si="2"/>
        <v>4</v>
      </c>
      <c r="BC19" s="373">
        <f t="shared" si="3"/>
        <v>2</v>
      </c>
      <c r="BD19" s="20">
        <f t="shared" si="4"/>
        <v>2</v>
      </c>
      <c r="BE19" s="44" t="s">
        <v>64</v>
      </c>
    </row>
    <row r="20" spans="1:57" ht="12.75" customHeight="1">
      <c r="A20" s="14" t="s">
        <v>90</v>
      </c>
      <c r="B20" s="323" t="s">
        <v>46</v>
      </c>
      <c r="C20" s="363" t="s">
        <v>46</v>
      </c>
      <c r="D20" s="363">
        <v>0</v>
      </c>
      <c r="E20" s="363">
        <v>0</v>
      </c>
      <c r="F20" s="363">
        <v>0</v>
      </c>
      <c r="G20" s="310" t="s">
        <v>44</v>
      </c>
      <c r="H20" s="364">
        <v>1</v>
      </c>
      <c r="I20" s="310" t="s">
        <v>44</v>
      </c>
      <c r="J20" s="363">
        <v>0</v>
      </c>
      <c r="K20" s="310" t="s">
        <v>44</v>
      </c>
      <c r="L20" s="310" t="s">
        <v>44</v>
      </c>
      <c r="M20" s="310" t="s">
        <v>44</v>
      </c>
      <c r="N20" s="310" t="s">
        <v>44</v>
      </c>
      <c r="O20" s="363">
        <v>0</v>
      </c>
      <c r="P20" s="310" t="s">
        <v>44</v>
      </c>
      <c r="Q20" s="310" t="s">
        <v>44</v>
      </c>
      <c r="R20" s="310" t="s">
        <v>44</v>
      </c>
      <c r="S20" s="310" t="s">
        <v>44</v>
      </c>
      <c r="T20" s="363">
        <v>0</v>
      </c>
      <c r="U20" s="363">
        <v>0</v>
      </c>
      <c r="V20" s="363">
        <v>0</v>
      </c>
      <c r="W20" s="364">
        <v>1</v>
      </c>
      <c r="X20" s="375"/>
      <c r="Y20" s="310" t="s">
        <v>44</v>
      </c>
      <c r="Z20" s="310" t="s">
        <v>44</v>
      </c>
      <c r="AA20" s="375">
        <v>0</v>
      </c>
      <c r="AB20" s="383" t="s">
        <v>46</v>
      </c>
      <c r="AC20" s="368" t="s">
        <v>46</v>
      </c>
      <c r="AD20" s="368">
        <v>0</v>
      </c>
      <c r="AE20" s="368">
        <v>0</v>
      </c>
      <c r="AF20" s="368">
        <v>0</v>
      </c>
      <c r="AG20" s="369" t="s">
        <v>44</v>
      </c>
      <c r="AH20" s="368">
        <v>0</v>
      </c>
      <c r="AI20" s="369" t="s">
        <v>44</v>
      </c>
      <c r="AJ20" s="368">
        <v>0</v>
      </c>
      <c r="AK20" s="310" t="s">
        <v>44</v>
      </c>
      <c r="AL20" s="310" t="s">
        <v>44</v>
      </c>
      <c r="AM20" s="310" t="s">
        <v>44</v>
      </c>
      <c r="AN20" s="310" t="s">
        <v>44</v>
      </c>
      <c r="AO20" s="370">
        <v>1</v>
      </c>
      <c r="AP20" s="310" t="s">
        <v>44</v>
      </c>
      <c r="AQ20" s="310" t="s">
        <v>44</v>
      </c>
      <c r="AR20" s="310" t="s">
        <v>44</v>
      </c>
      <c r="AS20" s="310" t="s">
        <v>44</v>
      </c>
      <c r="AT20" s="368">
        <v>0</v>
      </c>
      <c r="AU20" s="370">
        <v>2</v>
      </c>
      <c r="AV20" s="370">
        <v>1</v>
      </c>
      <c r="AW20" s="368">
        <v>0</v>
      </c>
      <c r="AX20" s="368"/>
      <c r="AY20" s="310" t="s">
        <v>44</v>
      </c>
      <c r="AZ20" s="310" t="s">
        <v>44</v>
      </c>
      <c r="BA20" s="368">
        <v>0</v>
      </c>
      <c r="BB20" s="174">
        <f>SUM(B20:AA20,AB20:BA20)</f>
        <v>6</v>
      </c>
      <c r="BC20" s="373">
        <f>SUM(B20:AA20)</f>
        <v>2</v>
      </c>
      <c r="BD20" s="20">
        <f>SUM(AB20:BA20)</f>
        <v>4</v>
      </c>
      <c r="BE20" s="44" t="s">
        <v>63</v>
      </c>
    </row>
    <row r="21" spans="1:57" ht="12.75" customHeight="1">
      <c r="A21" s="14" t="s">
        <v>12</v>
      </c>
      <c r="B21" s="310" t="s">
        <v>44</v>
      </c>
      <c r="C21" s="364">
        <v>3</v>
      </c>
      <c r="D21" s="363">
        <v>0</v>
      </c>
      <c r="E21" s="363">
        <v>0</v>
      </c>
      <c r="F21" s="363">
        <v>0</v>
      </c>
      <c r="G21" s="363">
        <v>0</v>
      </c>
      <c r="H21" s="364">
        <v>2</v>
      </c>
      <c r="I21" s="310" t="s">
        <v>44</v>
      </c>
      <c r="J21" s="364">
        <v>2</v>
      </c>
      <c r="K21" s="364">
        <v>1</v>
      </c>
      <c r="L21" s="363">
        <v>0</v>
      </c>
      <c r="M21" s="310" t="s">
        <v>44</v>
      </c>
      <c r="N21" s="310" t="s">
        <v>44</v>
      </c>
      <c r="O21" s="363">
        <v>0</v>
      </c>
      <c r="P21" s="364">
        <v>3</v>
      </c>
      <c r="Q21" s="310" t="s">
        <v>44</v>
      </c>
      <c r="R21" s="363">
        <v>0</v>
      </c>
      <c r="S21" s="325">
        <v>0</v>
      </c>
      <c r="T21" s="363">
        <v>0</v>
      </c>
      <c r="U21" s="364">
        <v>2</v>
      </c>
      <c r="V21" s="363">
        <v>0</v>
      </c>
      <c r="W21" s="375">
        <v>0</v>
      </c>
      <c r="X21" s="375"/>
      <c r="Y21" s="310" t="s">
        <v>44</v>
      </c>
      <c r="Z21" s="375">
        <v>0</v>
      </c>
      <c r="AA21" s="366">
        <v>0</v>
      </c>
      <c r="AB21" s="378" t="s">
        <v>44</v>
      </c>
      <c r="AC21" s="370">
        <v>2</v>
      </c>
      <c r="AD21" s="368">
        <v>0</v>
      </c>
      <c r="AE21" s="370">
        <v>1</v>
      </c>
      <c r="AF21" s="368">
        <v>0</v>
      </c>
      <c r="AG21" s="368">
        <v>0</v>
      </c>
      <c r="AH21" s="368">
        <v>0</v>
      </c>
      <c r="AI21" s="369" t="s">
        <v>44</v>
      </c>
      <c r="AJ21" s="368">
        <v>0</v>
      </c>
      <c r="AK21" s="368">
        <v>0</v>
      </c>
      <c r="AL21" s="368">
        <v>0</v>
      </c>
      <c r="AM21" s="310" t="s">
        <v>44</v>
      </c>
      <c r="AN21" s="310" t="s">
        <v>44</v>
      </c>
      <c r="AO21" s="368">
        <v>0</v>
      </c>
      <c r="AP21" s="370">
        <v>2</v>
      </c>
      <c r="AQ21" s="310" t="s">
        <v>44</v>
      </c>
      <c r="AR21" s="370">
        <v>2</v>
      </c>
      <c r="AS21" s="368">
        <v>0</v>
      </c>
      <c r="AT21" s="368">
        <v>0</v>
      </c>
      <c r="AU21" s="370">
        <v>2</v>
      </c>
      <c r="AV21" s="368">
        <v>0</v>
      </c>
      <c r="AW21" s="368">
        <v>0</v>
      </c>
      <c r="AX21" s="368"/>
      <c r="AY21" s="310" t="s">
        <v>44</v>
      </c>
      <c r="AZ21" s="370">
        <v>1</v>
      </c>
      <c r="BA21" s="371">
        <v>0</v>
      </c>
      <c r="BB21" s="174">
        <f t="shared" si="2"/>
        <v>23</v>
      </c>
      <c r="BC21" s="373">
        <f t="shared" si="3"/>
        <v>13</v>
      </c>
      <c r="BD21" s="20">
        <f t="shared" si="4"/>
        <v>10</v>
      </c>
      <c r="BE21" s="44" t="s">
        <v>57</v>
      </c>
    </row>
    <row r="22" spans="1:57" ht="13.5" customHeight="1" thickBot="1">
      <c r="A22" s="184" t="s">
        <v>85</v>
      </c>
      <c r="B22" s="384">
        <v>0</v>
      </c>
      <c r="C22" s="385">
        <v>0</v>
      </c>
      <c r="D22" s="385">
        <v>0</v>
      </c>
      <c r="E22" s="385">
        <v>0</v>
      </c>
      <c r="F22" s="385">
        <v>0</v>
      </c>
      <c r="G22" s="386">
        <v>0</v>
      </c>
      <c r="H22" s="387" t="s">
        <v>44</v>
      </c>
      <c r="I22" s="388">
        <v>1</v>
      </c>
      <c r="J22" s="387" t="s">
        <v>44</v>
      </c>
      <c r="K22" s="388">
        <v>1</v>
      </c>
      <c r="L22" s="386">
        <v>0</v>
      </c>
      <c r="M22" s="386">
        <v>0</v>
      </c>
      <c r="N22" s="388">
        <v>1</v>
      </c>
      <c r="O22" s="386">
        <v>0</v>
      </c>
      <c r="P22" s="387" t="s">
        <v>44</v>
      </c>
      <c r="Q22" s="388">
        <v>2</v>
      </c>
      <c r="R22" s="388">
        <v>1</v>
      </c>
      <c r="S22" s="352">
        <v>0</v>
      </c>
      <c r="T22" s="388">
        <v>1</v>
      </c>
      <c r="U22" s="388">
        <v>1</v>
      </c>
      <c r="V22" s="388">
        <v>1</v>
      </c>
      <c r="W22" s="388">
        <v>1</v>
      </c>
      <c r="X22" s="353"/>
      <c r="Y22" s="387" t="s">
        <v>44</v>
      </c>
      <c r="Z22" s="388">
        <v>1</v>
      </c>
      <c r="AA22" s="389">
        <v>0</v>
      </c>
      <c r="AB22" s="390">
        <v>0</v>
      </c>
      <c r="AC22" s="391">
        <v>1</v>
      </c>
      <c r="AD22" s="385">
        <v>0</v>
      </c>
      <c r="AE22" s="391">
        <v>1</v>
      </c>
      <c r="AF22" s="385">
        <v>0</v>
      </c>
      <c r="AG22" s="385">
        <v>0</v>
      </c>
      <c r="AH22" s="387" t="s">
        <v>44</v>
      </c>
      <c r="AI22" s="385">
        <v>0</v>
      </c>
      <c r="AJ22" s="387" t="s">
        <v>44</v>
      </c>
      <c r="AK22" s="385">
        <v>0</v>
      </c>
      <c r="AL22" s="385">
        <v>0</v>
      </c>
      <c r="AM22" s="385">
        <v>0</v>
      </c>
      <c r="AN22" s="385">
        <v>0</v>
      </c>
      <c r="AO22" s="391">
        <v>1</v>
      </c>
      <c r="AP22" s="387" t="s">
        <v>44</v>
      </c>
      <c r="AQ22" s="391">
        <v>1</v>
      </c>
      <c r="AR22" s="385">
        <v>0</v>
      </c>
      <c r="AS22" s="392">
        <v>0</v>
      </c>
      <c r="AT22" s="392">
        <v>0</v>
      </c>
      <c r="AU22" s="392">
        <v>0</v>
      </c>
      <c r="AV22" s="392">
        <v>0</v>
      </c>
      <c r="AW22" s="385">
        <v>0</v>
      </c>
      <c r="AX22" s="393"/>
      <c r="AY22" s="387" t="s">
        <v>44</v>
      </c>
      <c r="AZ22" s="385">
        <v>0</v>
      </c>
      <c r="BA22" s="392">
        <v>0</v>
      </c>
      <c r="BB22" s="263">
        <f>SUM(B22:AA22,AB22:BA22)</f>
        <v>15</v>
      </c>
      <c r="BC22" s="318">
        <f>SUM(B22:AA22)</f>
        <v>11</v>
      </c>
      <c r="BD22" s="125">
        <f>SUM(AB22:BA22)</f>
        <v>4</v>
      </c>
      <c r="BE22" s="44" t="s">
        <v>59</v>
      </c>
    </row>
    <row r="23" spans="2:57" ht="13.5" thickBot="1">
      <c r="B23" s="26">
        <f aca="true" t="shared" si="5" ref="B23:BD23">SUM(B6:B22)</f>
        <v>3</v>
      </c>
      <c r="C23" s="26">
        <f t="shared" si="5"/>
        <v>9</v>
      </c>
      <c r="D23" s="34">
        <f t="shared" si="5"/>
        <v>0</v>
      </c>
      <c r="E23" s="34">
        <f t="shared" si="5"/>
        <v>6</v>
      </c>
      <c r="F23" s="34">
        <f t="shared" si="5"/>
        <v>0</v>
      </c>
      <c r="G23" s="34">
        <f t="shared" si="5"/>
        <v>2</v>
      </c>
      <c r="H23" s="34">
        <f t="shared" si="5"/>
        <v>8</v>
      </c>
      <c r="I23" s="34">
        <f t="shared" si="5"/>
        <v>7</v>
      </c>
      <c r="J23" s="34">
        <f t="shared" si="5"/>
        <v>3</v>
      </c>
      <c r="K23" s="34">
        <f t="shared" si="5"/>
        <v>11</v>
      </c>
      <c r="L23" s="34">
        <f t="shared" si="5"/>
        <v>0</v>
      </c>
      <c r="M23" s="34">
        <f t="shared" si="5"/>
        <v>3</v>
      </c>
      <c r="N23" s="34">
        <f t="shared" si="5"/>
        <v>6</v>
      </c>
      <c r="O23" s="34">
        <f t="shared" si="5"/>
        <v>2</v>
      </c>
      <c r="P23" s="34">
        <f t="shared" si="5"/>
        <v>7</v>
      </c>
      <c r="Q23" s="34">
        <f t="shared" si="5"/>
        <v>9</v>
      </c>
      <c r="R23" s="34">
        <f t="shared" si="5"/>
        <v>7</v>
      </c>
      <c r="S23" s="34">
        <f t="shared" si="5"/>
        <v>1</v>
      </c>
      <c r="T23" s="34">
        <f t="shared" si="5"/>
        <v>1</v>
      </c>
      <c r="U23" s="34">
        <f t="shared" si="5"/>
        <v>10</v>
      </c>
      <c r="V23" s="34">
        <f t="shared" si="5"/>
        <v>7</v>
      </c>
      <c r="W23" s="34">
        <f t="shared" si="5"/>
        <v>5</v>
      </c>
      <c r="X23" s="67">
        <v>5</v>
      </c>
      <c r="Y23" s="34">
        <f t="shared" si="5"/>
        <v>2</v>
      </c>
      <c r="Z23" s="34">
        <f t="shared" si="5"/>
        <v>7</v>
      </c>
      <c r="AA23" s="34">
        <f t="shared" si="5"/>
        <v>1</v>
      </c>
      <c r="AB23" s="34">
        <f t="shared" si="5"/>
        <v>3</v>
      </c>
      <c r="AC23" s="34">
        <f t="shared" si="5"/>
        <v>9</v>
      </c>
      <c r="AD23" s="34">
        <f t="shared" si="5"/>
        <v>0</v>
      </c>
      <c r="AE23" s="34">
        <f t="shared" si="5"/>
        <v>5</v>
      </c>
      <c r="AF23" s="34">
        <f t="shared" si="5"/>
        <v>0</v>
      </c>
      <c r="AG23" s="34">
        <f t="shared" si="5"/>
        <v>2</v>
      </c>
      <c r="AH23" s="34">
        <f t="shared" si="5"/>
        <v>8</v>
      </c>
      <c r="AI23" s="34">
        <f t="shared" si="5"/>
        <v>6</v>
      </c>
      <c r="AJ23" s="34">
        <f t="shared" si="5"/>
        <v>2</v>
      </c>
      <c r="AK23" s="34">
        <f t="shared" si="5"/>
        <v>8</v>
      </c>
      <c r="AL23" s="34">
        <f t="shared" si="5"/>
        <v>0</v>
      </c>
      <c r="AM23" s="34">
        <f t="shared" si="5"/>
        <v>3</v>
      </c>
      <c r="AN23" s="34">
        <f>SUM(AN6:AN22)</f>
        <v>5</v>
      </c>
      <c r="AO23" s="34">
        <f t="shared" si="5"/>
        <v>2</v>
      </c>
      <c r="AP23" s="34">
        <f t="shared" si="5"/>
        <v>7</v>
      </c>
      <c r="AQ23" s="34">
        <f t="shared" si="5"/>
        <v>7</v>
      </c>
      <c r="AR23" s="34">
        <f t="shared" si="5"/>
        <v>7</v>
      </c>
      <c r="AS23" s="34">
        <f t="shared" si="5"/>
        <v>1</v>
      </c>
      <c r="AT23" s="34">
        <f t="shared" si="5"/>
        <v>1</v>
      </c>
      <c r="AU23" s="34">
        <f t="shared" si="5"/>
        <v>9</v>
      </c>
      <c r="AV23" s="34">
        <f t="shared" si="5"/>
        <v>5</v>
      </c>
      <c r="AW23" s="34">
        <f t="shared" si="5"/>
        <v>4</v>
      </c>
      <c r="AX23" s="67">
        <f t="shared" si="5"/>
        <v>0</v>
      </c>
      <c r="AY23" s="34">
        <f t="shared" si="5"/>
        <v>2</v>
      </c>
      <c r="AZ23" s="34">
        <f t="shared" si="5"/>
        <v>7</v>
      </c>
      <c r="BA23" s="34">
        <f t="shared" si="5"/>
        <v>1</v>
      </c>
      <c r="BB23" s="394">
        <f t="shared" si="5"/>
        <v>221</v>
      </c>
      <c r="BC23" s="395">
        <f t="shared" si="5"/>
        <v>117</v>
      </c>
      <c r="BD23" s="131">
        <f t="shared" si="5"/>
        <v>104</v>
      </c>
      <c r="BE23" s="44" t="s">
        <v>0</v>
      </c>
    </row>
    <row r="24" spans="7:57" ht="12.75">
      <c r="G24" s="28"/>
      <c r="AG24" s="28"/>
      <c r="BE24" s="44"/>
    </row>
    <row r="25" spans="1:57" ht="12.75">
      <c r="A25" s="45" t="s">
        <v>13</v>
      </c>
      <c r="B25" s="406" t="s">
        <v>14</v>
      </c>
      <c r="C25" s="406"/>
      <c r="D25" s="406" t="s">
        <v>15</v>
      </c>
      <c r="E25" s="406"/>
      <c r="F25" s="406" t="s">
        <v>16</v>
      </c>
      <c r="G25" s="406"/>
      <c r="H25" s="406" t="s">
        <v>30</v>
      </c>
      <c r="I25" s="406"/>
      <c r="BE25" s="44"/>
    </row>
    <row r="26" spans="1:38" ht="12.75">
      <c r="A26" s="29" t="s">
        <v>25</v>
      </c>
      <c r="B26" s="398">
        <v>15</v>
      </c>
      <c r="C26" s="398"/>
      <c r="D26" s="398">
        <v>47</v>
      </c>
      <c r="E26" s="398"/>
      <c r="F26" s="401">
        <f>D26/B26</f>
        <v>3.1333333333333333</v>
      </c>
      <c r="G26" s="401"/>
      <c r="H26" s="399">
        <v>3</v>
      </c>
      <c r="I26" s="400"/>
      <c r="AC26" s="30"/>
      <c r="AD26" s="127" t="s">
        <v>17</v>
      </c>
      <c r="AE26" s="127"/>
      <c r="AF26" s="127"/>
      <c r="AG26" s="127"/>
      <c r="AH26" s="127"/>
      <c r="AI26" s="127"/>
      <c r="AJ26" s="127"/>
      <c r="AK26" s="127"/>
      <c r="AL26" s="127"/>
    </row>
    <row r="27" spans="1:38" ht="12.75">
      <c r="A27" s="29" t="s">
        <v>86</v>
      </c>
      <c r="B27" s="398">
        <v>9</v>
      </c>
      <c r="C27" s="398"/>
      <c r="D27" s="398">
        <v>38</v>
      </c>
      <c r="E27" s="398"/>
      <c r="F27" s="401">
        <f>D27/B27</f>
        <v>4.222222222222222</v>
      </c>
      <c r="G27" s="401"/>
      <c r="H27" s="399">
        <v>1</v>
      </c>
      <c r="I27" s="400"/>
      <c r="O27" s="28"/>
      <c r="AC27" s="396"/>
      <c r="AD27" s="127" t="s">
        <v>18</v>
      </c>
      <c r="AE27" s="127"/>
      <c r="AF27" s="127"/>
      <c r="AG27" s="127"/>
      <c r="AH27" s="127"/>
      <c r="AI27" s="127"/>
      <c r="AJ27" s="127"/>
      <c r="AK27" s="127"/>
      <c r="AL27" s="127"/>
    </row>
    <row r="28" spans="1:38" ht="12.75">
      <c r="A28" s="29" t="s">
        <v>71</v>
      </c>
      <c r="B28" s="398">
        <v>1</v>
      </c>
      <c r="C28" s="398"/>
      <c r="D28" s="398">
        <v>3</v>
      </c>
      <c r="E28" s="398"/>
      <c r="F28" s="401">
        <f>D28/B28</f>
        <v>3</v>
      </c>
      <c r="G28" s="401"/>
      <c r="H28" s="399">
        <v>0</v>
      </c>
      <c r="I28" s="400"/>
      <c r="AB28" s="1"/>
      <c r="AC28" s="32" t="s">
        <v>0</v>
      </c>
      <c r="AD28" s="127" t="s">
        <v>89</v>
      </c>
      <c r="AE28" s="127"/>
      <c r="AF28" s="127"/>
      <c r="AG28" s="127"/>
      <c r="AH28" s="127"/>
      <c r="AI28" s="127"/>
      <c r="AJ28" s="127"/>
      <c r="AK28" s="127"/>
      <c r="AL28" s="127"/>
    </row>
    <row r="29" spans="28:29" ht="12.75">
      <c r="AB29" s="1"/>
      <c r="AC29" s="28"/>
    </row>
    <row r="30" spans="1:29" ht="12.75">
      <c r="A30" s="319" t="s">
        <v>21</v>
      </c>
      <c r="B30" s="319"/>
      <c r="C30" s="319"/>
      <c r="D30" s="397"/>
      <c r="E30" s="397"/>
      <c r="F30" s="127"/>
      <c r="G30" s="127"/>
      <c r="AB30" s="1"/>
      <c r="AC30" s="28"/>
    </row>
    <row r="31" spans="1:29" ht="12.75">
      <c r="A31" s="276" t="s">
        <v>22</v>
      </c>
      <c r="B31" s="319"/>
      <c r="C31" s="319"/>
      <c r="D31" s="397"/>
      <c r="E31" s="397"/>
      <c r="F31" s="127"/>
      <c r="G31" s="127"/>
      <c r="AB31" s="1"/>
      <c r="AC31" s="28" t="s">
        <v>20</v>
      </c>
    </row>
    <row r="32" spans="1:31" ht="12.75">
      <c r="A32" s="397" t="s">
        <v>31</v>
      </c>
      <c r="B32" s="397"/>
      <c r="C32" s="397"/>
      <c r="D32" s="397"/>
      <c r="E32" s="397"/>
      <c r="F32" s="127"/>
      <c r="G32" s="127"/>
      <c r="AD32" s="1" t="s">
        <v>0</v>
      </c>
      <c r="AE32" s="1" t="s">
        <v>0</v>
      </c>
    </row>
    <row r="33" spans="1:53" ht="12.75">
      <c r="A33" s="39"/>
      <c r="B33" s="39"/>
      <c r="C33" s="39"/>
      <c r="D33" s="39"/>
      <c r="E33" s="39"/>
      <c r="Q33"/>
      <c r="AB33" s="1"/>
      <c r="AQ33"/>
      <c r="AR33"/>
      <c r="AS33"/>
      <c r="AT33"/>
      <c r="AU33"/>
      <c r="AV33"/>
      <c r="AW33"/>
      <c r="AX33"/>
      <c r="AY33"/>
      <c r="AZ33"/>
      <c r="BA33"/>
    </row>
    <row r="34" spans="17:53" ht="12.75">
      <c r="Q34"/>
      <c r="AB34" s="1"/>
      <c r="AQ34"/>
      <c r="AR34"/>
      <c r="AS34"/>
      <c r="AT34"/>
      <c r="AU34"/>
      <c r="AV34"/>
      <c r="AW34"/>
      <c r="AX34"/>
      <c r="AY34"/>
      <c r="AZ34"/>
      <c r="BA34"/>
    </row>
    <row r="35" spans="17:53" ht="12.75">
      <c r="Q35"/>
      <c r="AB35" s="1"/>
      <c r="AQ35"/>
      <c r="AR35"/>
      <c r="AS35"/>
      <c r="AT35"/>
      <c r="AU35"/>
      <c r="AV35"/>
      <c r="AW35"/>
      <c r="AX35"/>
      <c r="AY35"/>
      <c r="AZ35"/>
      <c r="BA35"/>
    </row>
    <row r="36" ht="12.75">
      <c r="BE36" s="47"/>
    </row>
    <row r="37" ht="12.75">
      <c r="BE37" s="47"/>
    </row>
    <row r="38" ht="12.75">
      <c r="BE38" s="47"/>
    </row>
  </sheetData>
  <sheetProtection password="D114" sheet="1" objects="1" scenarios="1"/>
  <mergeCells count="21">
    <mergeCell ref="H25:I25"/>
    <mergeCell ref="F27:G27"/>
    <mergeCell ref="H27:I27"/>
    <mergeCell ref="A1:BD2"/>
    <mergeCell ref="M3:P3"/>
    <mergeCell ref="AL3:AP3"/>
    <mergeCell ref="BC3:BC5"/>
    <mergeCell ref="BD3:BD5"/>
    <mergeCell ref="B25:C25"/>
    <mergeCell ref="D25:E25"/>
    <mergeCell ref="F25:G25"/>
    <mergeCell ref="B28:C28"/>
    <mergeCell ref="D28:E28"/>
    <mergeCell ref="F28:G28"/>
    <mergeCell ref="H28:I28"/>
    <mergeCell ref="B26:C26"/>
    <mergeCell ref="D26:E26"/>
    <mergeCell ref="F26:G26"/>
    <mergeCell ref="H26:I26"/>
    <mergeCell ref="B27:C27"/>
    <mergeCell ref="D27:E27"/>
  </mergeCells>
  <printOptions/>
  <pageMargins left="0.7" right="0.7" top="0.75" bottom="0.75" header="0.3" footer="0.3"/>
  <pageSetup orientation="portrait" paperSize="9"/>
  <ignoredErrors>
    <ignoredError sqref="BC13:BD13 AX2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BK35"/>
  <sheetViews>
    <sheetView zoomScale="90" zoomScaleNormal="90" zoomScalePageLayoutView="0" workbookViewId="0" topLeftCell="A1">
      <selection activeCell="BT20" sqref="BT20"/>
    </sheetView>
  </sheetViews>
  <sheetFormatPr defaultColWidth="9.140625" defaultRowHeight="12.75"/>
  <cols>
    <col min="1" max="1" width="17.140625" style="0" customWidth="1"/>
    <col min="2" max="2" width="2.7109375" style="0" customWidth="1"/>
    <col min="3" max="3" width="2.7109375" style="320" customWidth="1"/>
    <col min="4" max="6" width="2.7109375" style="0" customWidth="1"/>
    <col min="7" max="30" width="0" style="0" hidden="1" customWidth="1"/>
    <col min="31" max="31" width="2.7109375" style="0" customWidth="1"/>
    <col min="32" max="32" width="2.7109375" style="320" customWidth="1"/>
    <col min="33" max="35" width="2.7109375" style="0" customWidth="1"/>
    <col min="36" max="59" width="0" style="0" hidden="1" customWidth="1"/>
    <col min="60" max="60" width="7.57421875" style="0" customWidth="1"/>
    <col min="61" max="62" width="8.28125" style="0" customWidth="1"/>
    <col min="63" max="63" width="7.8515625" style="46" customWidth="1"/>
  </cols>
  <sheetData>
    <row r="1" spans="1:62" ht="15.75" customHeight="1" thickBot="1">
      <c r="A1" s="411" t="s">
        <v>81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  <c r="BH1" s="411"/>
      <c r="BI1" s="411"/>
      <c r="BJ1" s="411"/>
    </row>
    <row r="2" spans="1:62" ht="13.5" customHeight="1" thickBo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</row>
    <row r="3" spans="1:62" ht="13.5" customHeight="1" thickBot="1">
      <c r="A3" s="2" t="s">
        <v>0</v>
      </c>
      <c r="B3" s="412" t="s">
        <v>1</v>
      </c>
      <c r="C3" s="412"/>
      <c r="D3" s="412"/>
      <c r="E3" s="412"/>
      <c r="F3" s="412"/>
      <c r="G3" s="4"/>
      <c r="H3" s="4"/>
      <c r="I3" s="4"/>
      <c r="J3" s="4"/>
      <c r="K3" s="4"/>
      <c r="L3" s="403" t="s">
        <v>1</v>
      </c>
      <c r="M3" s="403"/>
      <c r="N3" s="403"/>
      <c r="O3" s="403"/>
      <c r="P3" s="4"/>
      <c r="Q3" s="4"/>
      <c r="R3" s="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 t="s">
        <v>0</v>
      </c>
      <c r="AE3" s="412" t="s">
        <v>2</v>
      </c>
      <c r="AF3" s="412"/>
      <c r="AG3" s="412"/>
      <c r="AH3" s="412"/>
      <c r="AI3" s="412"/>
      <c r="AJ3" s="4"/>
      <c r="AK3" s="4"/>
      <c r="AL3" s="4"/>
      <c r="AM3" s="4"/>
      <c r="AN3" s="403" t="s">
        <v>2</v>
      </c>
      <c r="AO3" s="403"/>
      <c r="AP3" s="403"/>
      <c r="AQ3" s="403"/>
      <c r="AR3" s="403"/>
      <c r="AS3" s="4"/>
      <c r="AT3" s="4"/>
      <c r="AU3" s="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460" t="s">
        <v>47</v>
      </c>
      <c r="BI3" s="463" t="s">
        <v>3</v>
      </c>
      <c r="BJ3" s="466" t="s">
        <v>4</v>
      </c>
    </row>
    <row r="4" spans="1:62" ht="12.75">
      <c r="A4" s="6" t="s">
        <v>5</v>
      </c>
      <c r="B4" s="7" t="s">
        <v>0</v>
      </c>
      <c r="C4" s="30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5"/>
      <c r="AE4" s="7" t="s">
        <v>0</v>
      </c>
      <c r="AF4" s="307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461"/>
      <c r="BI4" s="464"/>
      <c r="BJ4" s="467"/>
    </row>
    <row r="5" spans="1:62" ht="13.5" thickBot="1">
      <c r="A5" s="10"/>
      <c r="B5" s="11">
        <v>1</v>
      </c>
      <c r="C5" s="12">
        <f>B5+1</f>
        <v>2</v>
      </c>
      <c r="D5" s="12">
        <f>C5+1</f>
        <v>3</v>
      </c>
      <c r="E5" s="12">
        <f>D5+1</f>
        <v>4</v>
      </c>
      <c r="F5" s="12">
        <f>E5+1</f>
        <v>5</v>
      </c>
      <c r="G5" s="12" t="e">
        <f>#REF!+1</f>
        <v>#REF!</v>
      </c>
      <c r="H5" s="12" t="e">
        <f aca="true" t="shared" si="0" ref="H5:R5">G5+1</f>
        <v>#REF!</v>
      </c>
      <c r="I5" s="12" t="e">
        <f t="shared" si="0"/>
        <v>#REF!</v>
      </c>
      <c r="J5" s="12" t="e">
        <f t="shared" si="0"/>
        <v>#REF!</v>
      </c>
      <c r="K5" s="12" t="e">
        <f t="shared" si="0"/>
        <v>#REF!</v>
      </c>
      <c r="L5" s="12" t="e">
        <f t="shared" si="0"/>
        <v>#REF!</v>
      </c>
      <c r="M5" s="12" t="e">
        <f t="shared" si="0"/>
        <v>#REF!</v>
      </c>
      <c r="N5" s="12" t="e">
        <f t="shared" si="0"/>
        <v>#REF!</v>
      </c>
      <c r="O5" s="12" t="e">
        <f t="shared" si="0"/>
        <v>#REF!</v>
      </c>
      <c r="P5" s="12" t="e">
        <f t="shared" si="0"/>
        <v>#REF!</v>
      </c>
      <c r="Q5" s="12" t="e">
        <f t="shared" si="0"/>
        <v>#REF!</v>
      </c>
      <c r="R5" s="76" t="e">
        <f t="shared" si="0"/>
        <v>#REF!</v>
      </c>
      <c r="S5" s="77">
        <v>19</v>
      </c>
      <c r="T5" s="77">
        <v>20</v>
      </c>
      <c r="U5" s="77">
        <v>21</v>
      </c>
      <c r="V5" s="12">
        <v>22</v>
      </c>
      <c r="W5" s="78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79">
        <v>30</v>
      </c>
      <c r="AE5" s="11">
        <v>1</v>
      </c>
      <c r="AF5" s="12">
        <f>AE5+1</f>
        <v>2</v>
      </c>
      <c r="AG5" s="12">
        <f>AF5+1</f>
        <v>3</v>
      </c>
      <c r="AH5" s="12">
        <f>AG5+1</f>
        <v>4</v>
      </c>
      <c r="AI5" s="12">
        <f>AH5+1</f>
        <v>5</v>
      </c>
      <c r="AJ5" s="12" t="e">
        <f>#REF!+1</f>
        <v>#REF!</v>
      </c>
      <c r="AK5" s="12" t="e">
        <f aca="true" t="shared" si="1" ref="AK5:AU5">AJ5+1</f>
        <v>#REF!</v>
      </c>
      <c r="AL5" s="12" t="e">
        <f t="shared" si="1"/>
        <v>#REF!</v>
      </c>
      <c r="AM5" s="12" t="e">
        <f t="shared" si="1"/>
        <v>#REF!</v>
      </c>
      <c r="AN5" s="12" t="e">
        <f t="shared" si="1"/>
        <v>#REF!</v>
      </c>
      <c r="AO5" s="12" t="e">
        <f t="shared" si="1"/>
        <v>#REF!</v>
      </c>
      <c r="AP5" s="12" t="e">
        <f t="shared" si="1"/>
        <v>#REF!</v>
      </c>
      <c r="AQ5" s="12" t="e">
        <f t="shared" si="1"/>
        <v>#REF!</v>
      </c>
      <c r="AR5" s="12" t="e">
        <f t="shared" si="1"/>
        <v>#REF!</v>
      </c>
      <c r="AS5" s="12" t="e">
        <f t="shared" si="1"/>
        <v>#REF!</v>
      </c>
      <c r="AT5" s="12" t="e">
        <f t="shared" si="1"/>
        <v>#REF!</v>
      </c>
      <c r="AU5" s="76" t="e">
        <f t="shared" si="1"/>
        <v>#REF!</v>
      </c>
      <c r="AV5" s="12">
        <v>19</v>
      </c>
      <c r="AW5" s="12">
        <v>20</v>
      </c>
      <c r="AX5" s="12">
        <v>21</v>
      </c>
      <c r="AY5" s="76">
        <v>22</v>
      </c>
      <c r="AZ5" s="80">
        <v>23</v>
      </c>
      <c r="BA5" s="43">
        <v>24</v>
      </c>
      <c r="BB5" s="43">
        <v>25</v>
      </c>
      <c r="BC5" s="43">
        <v>26</v>
      </c>
      <c r="BD5" s="43">
        <v>27</v>
      </c>
      <c r="BE5" s="43">
        <v>28</v>
      </c>
      <c r="BF5" s="43">
        <v>29</v>
      </c>
      <c r="BG5" s="80">
        <v>30</v>
      </c>
      <c r="BH5" s="462"/>
      <c r="BI5" s="465"/>
      <c r="BJ5" s="468"/>
    </row>
    <row r="6" spans="1:63" ht="12.75">
      <c r="A6" s="35" t="s">
        <v>29</v>
      </c>
      <c r="B6" s="321">
        <v>0</v>
      </c>
      <c r="C6" s="322">
        <v>0</v>
      </c>
      <c r="D6" s="310" t="s">
        <v>44</v>
      </c>
      <c r="E6" s="323"/>
      <c r="F6" s="324"/>
      <c r="G6" s="85"/>
      <c r="H6" s="17"/>
      <c r="I6" s="17"/>
      <c r="J6" s="17"/>
      <c r="K6" s="17"/>
      <c r="L6" s="17"/>
      <c r="M6" s="17"/>
      <c r="N6" s="17"/>
      <c r="O6" s="17"/>
      <c r="P6" s="17"/>
      <c r="Q6" s="17"/>
      <c r="R6" s="84"/>
      <c r="S6" s="17"/>
      <c r="T6" s="85"/>
      <c r="U6" s="85"/>
      <c r="V6" s="17"/>
      <c r="W6" s="17"/>
      <c r="X6" s="17"/>
      <c r="Y6" s="17"/>
      <c r="Z6" s="17"/>
      <c r="AA6" s="17"/>
      <c r="AB6" s="17"/>
      <c r="AC6" s="17"/>
      <c r="AD6" s="101"/>
      <c r="AE6" s="343">
        <v>1</v>
      </c>
      <c r="AF6" s="325">
        <v>0</v>
      </c>
      <c r="AG6" s="310" t="s">
        <v>44</v>
      </c>
      <c r="AH6" s="323"/>
      <c r="AI6" s="325"/>
      <c r="AJ6" s="17"/>
      <c r="AK6" s="89">
        <v>5</v>
      </c>
      <c r="AL6" s="89">
        <v>2</v>
      </c>
      <c r="AM6" s="89">
        <v>1</v>
      </c>
      <c r="AN6" s="89">
        <v>1</v>
      </c>
      <c r="AO6" s="17"/>
      <c r="AP6" s="18">
        <v>1</v>
      </c>
      <c r="AQ6" s="17"/>
      <c r="AR6" s="17"/>
      <c r="AS6" s="18">
        <v>3</v>
      </c>
      <c r="AT6" s="18">
        <v>1</v>
      </c>
      <c r="AU6" s="90">
        <v>5</v>
      </c>
      <c r="AV6" s="18">
        <v>1</v>
      </c>
      <c r="AW6" s="85"/>
      <c r="AX6" s="91">
        <v>3</v>
      </c>
      <c r="AY6" s="91">
        <v>1</v>
      </c>
      <c r="AZ6" s="85"/>
      <c r="BA6" s="91">
        <v>1</v>
      </c>
      <c r="BB6" s="91">
        <v>3</v>
      </c>
      <c r="BC6" s="91">
        <v>1</v>
      </c>
      <c r="BD6" s="91">
        <v>2</v>
      </c>
      <c r="BE6" s="85"/>
      <c r="BF6" s="85"/>
      <c r="BG6" s="101"/>
      <c r="BH6" s="295">
        <f aca="true" t="shared" si="2" ref="BH6:BH22">SUM(B6:F6,AE6:AI6)</f>
        <v>1</v>
      </c>
      <c r="BI6" s="309">
        <f aca="true" t="shared" si="3" ref="BI6:BI22">SUM(B6:F6)</f>
        <v>0</v>
      </c>
      <c r="BJ6" s="93">
        <f aca="true" t="shared" si="4" ref="BJ6:BJ22">SUM(AE6:AI6)</f>
        <v>1</v>
      </c>
      <c r="BK6" s="57"/>
    </row>
    <row r="7" spans="1:63" ht="12.75">
      <c r="A7" s="35" t="s">
        <v>28</v>
      </c>
      <c r="B7" s="321">
        <v>0</v>
      </c>
      <c r="C7" s="325">
        <v>0</v>
      </c>
      <c r="D7" s="310" t="s">
        <v>44</v>
      </c>
      <c r="E7" s="326"/>
      <c r="F7" s="327"/>
      <c r="G7" s="85"/>
      <c r="H7" s="17"/>
      <c r="I7" s="17"/>
      <c r="J7" s="17"/>
      <c r="K7" s="17"/>
      <c r="L7" s="17"/>
      <c r="M7" s="17"/>
      <c r="N7" s="17"/>
      <c r="O7" s="17"/>
      <c r="P7" s="17"/>
      <c r="Q7" s="17"/>
      <c r="R7" s="84"/>
      <c r="S7" s="17"/>
      <c r="T7" s="85"/>
      <c r="U7" s="85"/>
      <c r="V7" s="17"/>
      <c r="W7" s="17"/>
      <c r="X7" s="17"/>
      <c r="Y7" s="17"/>
      <c r="Z7" s="17"/>
      <c r="AA7" s="17"/>
      <c r="AB7" s="17"/>
      <c r="AC7" s="17"/>
      <c r="AD7" s="101"/>
      <c r="AE7" s="344">
        <v>0</v>
      </c>
      <c r="AF7" s="345">
        <v>1</v>
      </c>
      <c r="AG7" s="310" t="s">
        <v>44</v>
      </c>
      <c r="AH7" s="325"/>
      <c r="AI7" s="325"/>
      <c r="AJ7" s="89">
        <v>2</v>
      </c>
      <c r="AK7" s="89">
        <v>2</v>
      </c>
      <c r="AL7" s="17"/>
      <c r="AM7" s="18">
        <v>1</v>
      </c>
      <c r="AN7" s="17" t="s">
        <v>44</v>
      </c>
      <c r="AO7" s="18">
        <v>1</v>
      </c>
      <c r="AP7" s="18">
        <v>1</v>
      </c>
      <c r="AQ7" s="17"/>
      <c r="AR7" s="17" t="s">
        <v>44</v>
      </c>
      <c r="AS7" s="17" t="s">
        <v>44</v>
      </c>
      <c r="AT7" s="17" t="s">
        <v>44</v>
      </c>
      <c r="AU7" s="84" t="s">
        <v>44</v>
      </c>
      <c r="AV7" s="18">
        <v>2</v>
      </c>
      <c r="AW7" s="91">
        <v>2</v>
      </c>
      <c r="AX7" s="85" t="s">
        <v>44</v>
      </c>
      <c r="AY7" s="85" t="s">
        <v>44</v>
      </c>
      <c r="AZ7" s="85" t="s">
        <v>0</v>
      </c>
      <c r="BA7" s="85" t="s">
        <v>44</v>
      </c>
      <c r="BB7" s="85" t="s">
        <v>44</v>
      </c>
      <c r="BC7" s="85" t="s">
        <v>44</v>
      </c>
      <c r="BD7" s="91">
        <v>2</v>
      </c>
      <c r="BE7" s="91">
        <v>1</v>
      </c>
      <c r="BF7" s="91">
        <v>1</v>
      </c>
      <c r="BG7" s="85"/>
      <c r="BH7" s="174">
        <f t="shared" si="2"/>
        <v>1</v>
      </c>
      <c r="BI7" s="309">
        <f t="shared" si="3"/>
        <v>0</v>
      </c>
      <c r="BJ7" s="93">
        <f t="shared" si="4"/>
        <v>1</v>
      </c>
      <c r="BK7" s="44"/>
    </row>
    <row r="8" spans="1:63" ht="12.75">
      <c r="A8" s="35" t="s">
        <v>69</v>
      </c>
      <c r="B8" s="321">
        <v>0</v>
      </c>
      <c r="C8" s="310" t="s">
        <v>44</v>
      </c>
      <c r="D8" s="310" t="s">
        <v>44</v>
      </c>
      <c r="E8" s="323"/>
      <c r="F8" s="328"/>
      <c r="G8" s="85"/>
      <c r="H8" s="17"/>
      <c r="I8" s="17"/>
      <c r="J8" s="17"/>
      <c r="K8" s="17"/>
      <c r="L8" s="17"/>
      <c r="M8" s="17"/>
      <c r="N8" s="17"/>
      <c r="O8" s="17"/>
      <c r="P8" s="17"/>
      <c r="Q8" s="17"/>
      <c r="R8" s="84"/>
      <c r="S8" s="17"/>
      <c r="T8" s="85"/>
      <c r="U8" s="85"/>
      <c r="V8" s="17"/>
      <c r="W8" s="17"/>
      <c r="X8" s="17"/>
      <c r="Y8" s="17"/>
      <c r="Z8" s="17"/>
      <c r="AA8" s="17"/>
      <c r="AB8" s="17"/>
      <c r="AC8" s="17"/>
      <c r="AD8" s="101"/>
      <c r="AE8" s="346">
        <v>0</v>
      </c>
      <c r="AF8" s="310" t="s">
        <v>44</v>
      </c>
      <c r="AG8" s="310" t="s">
        <v>44</v>
      </c>
      <c r="AH8" s="323"/>
      <c r="AI8" s="325"/>
      <c r="AJ8" s="89"/>
      <c r="AK8" s="89"/>
      <c r="AL8" s="17"/>
      <c r="AM8" s="18"/>
      <c r="AN8" s="17"/>
      <c r="AO8" s="18"/>
      <c r="AP8" s="18"/>
      <c r="AQ8" s="17"/>
      <c r="AR8" s="17"/>
      <c r="AS8" s="17"/>
      <c r="AT8" s="17"/>
      <c r="AU8" s="84"/>
      <c r="AV8" s="18"/>
      <c r="AW8" s="91"/>
      <c r="AX8" s="85"/>
      <c r="AY8" s="85"/>
      <c r="AZ8" s="85"/>
      <c r="BA8" s="85"/>
      <c r="BB8" s="85"/>
      <c r="BC8" s="85"/>
      <c r="BD8" s="91"/>
      <c r="BE8" s="91"/>
      <c r="BF8" s="91"/>
      <c r="BG8" s="85"/>
      <c r="BH8" s="174">
        <f t="shared" si="2"/>
        <v>0</v>
      </c>
      <c r="BI8" s="309">
        <f t="shared" si="3"/>
        <v>0</v>
      </c>
      <c r="BJ8" s="93">
        <f t="shared" si="4"/>
        <v>0</v>
      </c>
      <c r="BK8" s="44"/>
    </row>
    <row r="9" spans="1:63" ht="12.75">
      <c r="A9" s="14" t="s">
        <v>8</v>
      </c>
      <c r="B9" s="321">
        <v>0</v>
      </c>
      <c r="C9" s="325">
        <v>0</v>
      </c>
      <c r="D9" s="325">
        <v>0</v>
      </c>
      <c r="E9" s="326"/>
      <c r="F9" s="328"/>
      <c r="G9" s="85"/>
      <c r="H9" s="17"/>
      <c r="I9" s="17"/>
      <c r="J9" s="17"/>
      <c r="K9" s="17"/>
      <c r="L9" s="17"/>
      <c r="M9" s="17"/>
      <c r="N9" s="17"/>
      <c r="O9" s="17"/>
      <c r="P9" s="17"/>
      <c r="Q9" s="17"/>
      <c r="R9" s="84"/>
      <c r="S9" s="17"/>
      <c r="T9" s="85"/>
      <c r="U9" s="85"/>
      <c r="V9" s="17"/>
      <c r="W9" s="17"/>
      <c r="X9" s="17"/>
      <c r="Y9" s="17"/>
      <c r="Z9" s="17"/>
      <c r="AA9" s="17"/>
      <c r="AB9" s="17"/>
      <c r="AC9" s="17"/>
      <c r="AD9" s="101"/>
      <c r="AE9" s="321">
        <v>0</v>
      </c>
      <c r="AF9" s="326">
        <v>0</v>
      </c>
      <c r="AG9" s="325">
        <v>0</v>
      </c>
      <c r="AH9" s="325"/>
      <c r="AI9" s="325"/>
      <c r="AJ9" s="17"/>
      <c r="AK9" s="89">
        <v>1</v>
      </c>
      <c r="AL9" s="17"/>
      <c r="AM9" s="17"/>
      <c r="AN9" s="89">
        <v>2</v>
      </c>
      <c r="AO9" s="17"/>
      <c r="AP9" s="17"/>
      <c r="AQ9" s="17"/>
      <c r="AR9" s="17"/>
      <c r="AS9" s="17"/>
      <c r="AT9" s="17"/>
      <c r="AU9" s="84"/>
      <c r="AV9" s="17"/>
      <c r="AW9" s="85"/>
      <c r="AX9" s="85"/>
      <c r="AY9" s="91">
        <v>1</v>
      </c>
      <c r="AZ9" s="85"/>
      <c r="BA9" s="85"/>
      <c r="BB9" s="91">
        <v>1</v>
      </c>
      <c r="BC9" s="85"/>
      <c r="BD9" s="91">
        <v>2</v>
      </c>
      <c r="BE9" s="85"/>
      <c r="BF9" s="85"/>
      <c r="BG9" s="85"/>
      <c r="BH9" s="174">
        <f t="shared" si="2"/>
        <v>0</v>
      </c>
      <c r="BI9" s="309">
        <f t="shared" si="3"/>
        <v>0</v>
      </c>
      <c r="BJ9" s="93">
        <f t="shared" si="4"/>
        <v>0</v>
      </c>
      <c r="BK9" s="44"/>
    </row>
    <row r="10" spans="1:63" ht="12.75">
      <c r="A10" s="14" t="s">
        <v>75</v>
      </c>
      <c r="B10" s="310" t="s">
        <v>44</v>
      </c>
      <c r="C10" s="310" t="s">
        <v>44</v>
      </c>
      <c r="D10" s="325">
        <v>0</v>
      </c>
      <c r="E10" s="323"/>
      <c r="F10" s="329"/>
      <c r="G10" s="85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84"/>
      <c r="S10" s="17"/>
      <c r="T10" s="85"/>
      <c r="U10" s="85"/>
      <c r="V10" s="17"/>
      <c r="W10" s="17"/>
      <c r="X10" s="17"/>
      <c r="Y10" s="17"/>
      <c r="Z10" s="17"/>
      <c r="AA10" s="17"/>
      <c r="AB10" s="17"/>
      <c r="AC10" s="17"/>
      <c r="AD10" s="101"/>
      <c r="AE10" s="310" t="s">
        <v>44</v>
      </c>
      <c r="AF10" s="310" t="s">
        <v>44</v>
      </c>
      <c r="AG10" s="325">
        <v>0</v>
      </c>
      <c r="AH10" s="323"/>
      <c r="AI10" s="323"/>
      <c r="AJ10" s="17"/>
      <c r="AK10" s="17"/>
      <c r="AL10" s="18">
        <v>1</v>
      </c>
      <c r="AM10" s="17"/>
      <c r="AN10" s="17"/>
      <c r="AO10" s="18">
        <v>1</v>
      </c>
      <c r="AP10" s="17"/>
      <c r="AQ10" s="18">
        <v>1</v>
      </c>
      <c r="AR10" s="18">
        <v>1</v>
      </c>
      <c r="AS10" s="18">
        <v>2</v>
      </c>
      <c r="AT10" s="17"/>
      <c r="AU10" s="84"/>
      <c r="AV10" s="17"/>
      <c r="AW10" s="91">
        <v>1</v>
      </c>
      <c r="AX10" s="85"/>
      <c r="AY10" s="85"/>
      <c r="AZ10" s="85"/>
      <c r="BA10" s="85"/>
      <c r="BB10" s="91">
        <v>2</v>
      </c>
      <c r="BC10" s="85"/>
      <c r="BD10" s="85"/>
      <c r="BE10" s="85"/>
      <c r="BF10" s="85"/>
      <c r="BG10" s="85"/>
      <c r="BH10" s="174">
        <f t="shared" si="2"/>
        <v>0</v>
      </c>
      <c r="BI10" s="309">
        <f t="shared" si="3"/>
        <v>0</v>
      </c>
      <c r="BJ10" s="93">
        <f t="shared" si="4"/>
        <v>0</v>
      </c>
      <c r="BK10" s="44"/>
    </row>
    <row r="11" spans="1:63" ht="12.75">
      <c r="A11" s="14" t="s">
        <v>82</v>
      </c>
      <c r="B11" s="330" t="s">
        <v>43</v>
      </c>
      <c r="C11" s="330" t="s">
        <v>43</v>
      </c>
      <c r="D11" s="330" t="s">
        <v>43</v>
      </c>
      <c r="E11" s="323"/>
      <c r="F11" s="331"/>
      <c r="G11" s="85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84"/>
      <c r="S11" s="17"/>
      <c r="T11" s="85"/>
      <c r="U11" s="85"/>
      <c r="V11" s="17"/>
      <c r="W11" s="17"/>
      <c r="X11" s="17"/>
      <c r="Y11" s="17"/>
      <c r="Z11" s="17"/>
      <c r="AA11" s="17"/>
      <c r="AB11" s="17"/>
      <c r="AC11" s="17"/>
      <c r="AD11" s="101"/>
      <c r="AE11" s="330" t="s">
        <v>43</v>
      </c>
      <c r="AF11" s="330" t="s">
        <v>43</v>
      </c>
      <c r="AG11" s="330" t="s">
        <v>43</v>
      </c>
      <c r="AH11" s="323"/>
      <c r="AI11" s="325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84"/>
      <c r="AV11" s="17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174">
        <f t="shared" si="2"/>
        <v>0</v>
      </c>
      <c r="BI11" s="309">
        <f t="shared" si="3"/>
        <v>0</v>
      </c>
      <c r="BJ11" s="93">
        <f t="shared" si="4"/>
        <v>0</v>
      </c>
      <c r="BK11" s="44"/>
    </row>
    <row r="12" spans="1:63" ht="12.75">
      <c r="A12" s="14" t="s">
        <v>9</v>
      </c>
      <c r="B12" s="332">
        <v>1</v>
      </c>
      <c r="C12" s="325">
        <v>0</v>
      </c>
      <c r="D12" s="325">
        <v>0</v>
      </c>
      <c r="E12" s="325"/>
      <c r="F12" s="331"/>
      <c r="G12" s="85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84"/>
      <c r="S12" s="17"/>
      <c r="T12" s="85"/>
      <c r="U12" s="85"/>
      <c r="V12" s="17"/>
      <c r="W12" s="17"/>
      <c r="X12" s="17"/>
      <c r="Y12" s="17"/>
      <c r="Z12" s="17"/>
      <c r="AA12" s="17"/>
      <c r="AB12" s="17"/>
      <c r="AC12" s="17"/>
      <c r="AD12" s="101"/>
      <c r="AE12" s="321">
        <v>0</v>
      </c>
      <c r="AF12" s="325">
        <v>0</v>
      </c>
      <c r="AG12" s="325">
        <v>0</v>
      </c>
      <c r="AH12" s="325"/>
      <c r="AI12" s="325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84"/>
      <c r="AV12" s="17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101"/>
      <c r="BH12" s="299">
        <f t="shared" si="2"/>
        <v>1</v>
      </c>
      <c r="BI12" s="309">
        <f t="shared" si="3"/>
        <v>1</v>
      </c>
      <c r="BJ12" s="93">
        <f t="shared" si="4"/>
        <v>0</v>
      </c>
      <c r="BK12" s="57"/>
    </row>
    <row r="13" spans="1:63" ht="12.75">
      <c r="A13" s="35" t="s">
        <v>27</v>
      </c>
      <c r="B13" s="332">
        <v>1</v>
      </c>
      <c r="C13" s="333">
        <v>1</v>
      </c>
      <c r="D13" s="325">
        <v>0</v>
      </c>
      <c r="E13" s="325"/>
      <c r="F13" s="328"/>
      <c r="G13" s="85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84"/>
      <c r="S13" s="17"/>
      <c r="T13" s="85"/>
      <c r="U13" s="85"/>
      <c r="V13" s="17"/>
      <c r="W13" s="17"/>
      <c r="X13" s="17"/>
      <c r="Y13" s="17"/>
      <c r="Z13" s="17"/>
      <c r="AA13" s="17"/>
      <c r="AB13" s="17"/>
      <c r="AC13" s="17"/>
      <c r="AD13" s="101"/>
      <c r="AE13" s="347">
        <v>0</v>
      </c>
      <c r="AF13" s="325">
        <v>0</v>
      </c>
      <c r="AG13" s="325">
        <v>0</v>
      </c>
      <c r="AH13" s="325"/>
      <c r="AI13" s="325"/>
      <c r="AJ13" s="17"/>
      <c r="AK13" s="17"/>
      <c r="AL13" s="17"/>
      <c r="AM13" s="18">
        <v>1</v>
      </c>
      <c r="AN13" s="17"/>
      <c r="AO13" s="17"/>
      <c r="AP13" s="17"/>
      <c r="AQ13" s="17"/>
      <c r="AR13" s="17"/>
      <c r="AS13" s="17"/>
      <c r="AT13" s="17"/>
      <c r="AU13" s="84"/>
      <c r="AV13" s="17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278">
        <f t="shared" si="2"/>
        <v>2</v>
      </c>
      <c r="BI13" s="309">
        <f t="shared" si="3"/>
        <v>2</v>
      </c>
      <c r="BJ13" s="93">
        <f t="shared" si="4"/>
        <v>0</v>
      </c>
      <c r="BK13" s="361" t="s">
        <v>52</v>
      </c>
    </row>
    <row r="14" spans="1:63" ht="12.75">
      <c r="A14" s="14" t="s">
        <v>23</v>
      </c>
      <c r="B14" s="321">
        <v>0</v>
      </c>
      <c r="C14" s="310" t="s">
        <v>44</v>
      </c>
      <c r="D14" s="310" t="s">
        <v>44</v>
      </c>
      <c r="E14" s="323"/>
      <c r="F14" s="331"/>
      <c r="G14" s="85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84"/>
      <c r="S14" s="17"/>
      <c r="T14" s="85"/>
      <c r="U14" s="85"/>
      <c r="V14" s="17"/>
      <c r="W14" s="17"/>
      <c r="X14" s="17"/>
      <c r="Y14" s="17"/>
      <c r="Z14" s="17"/>
      <c r="AA14" s="17"/>
      <c r="AB14" s="17"/>
      <c r="AC14" s="17"/>
      <c r="AD14" s="101"/>
      <c r="AE14" s="321">
        <v>0</v>
      </c>
      <c r="AF14" s="310" t="s">
        <v>44</v>
      </c>
      <c r="AG14" s="310" t="s">
        <v>44</v>
      </c>
      <c r="AH14" s="323"/>
      <c r="AI14" s="325"/>
      <c r="AJ14" s="89">
        <v>1</v>
      </c>
      <c r="AK14" s="89">
        <v>1</v>
      </c>
      <c r="AL14" s="18">
        <v>2</v>
      </c>
      <c r="AM14" s="17"/>
      <c r="AN14" s="17"/>
      <c r="AO14" s="17"/>
      <c r="AP14" s="18">
        <v>1</v>
      </c>
      <c r="AQ14" s="18">
        <v>2</v>
      </c>
      <c r="AR14" s="18">
        <v>2</v>
      </c>
      <c r="AS14" s="18">
        <v>1</v>
      </c>
      <c r="AT14" s="17"/>
      <c r="AU14" s="90">
        <v>1</v>
      </c>
      <c r="AV14" s="18">
        <v>1</v>
      </c>
      <c r="AW14" s="91">
        <v>1</v>
      </c>
      <c r="AX14" s="91">
        <v>1</v>
      </c>
      <c r="AY14" s="85"/>
      <c r="AZ14" s="85"/>
      <c r="BA14" s="91">
        <v>1</v>
      </c>
      <c r="BB14" s="91">
        <v>1</v>
      </c>
      <c r="BC14" s="85"/>
      <c r="BD14" s="91">
        <v>1</v>
      </c>
      <c r="BE14" s="91">
        <v>1</v>
      </c>
      <c r="BF14" s="85"/>
      <c r="BG14" s="85"/>
      <c r="BH14" s="174">
        <f t="shared" si="2"/>
        <v>0</v>
      </c>
      <c r="BI14" s="309">
        <f t="shared" si="3"/>
        <v>0</v>
      </c>
      <c r="BJ14" s="93">
        <f t="shared" si="4"/>
        <v>0</v>
      </c>
      <c r="BK14" s="44"/>
    </row>
    <row r="15" spans="1:63" ht="12.75">
      <c r="A15" s="14" t="s">
        <v>83</v>
      </c>
      <c r="B15" s="310" t="s">
        <v>44</v>
      </c>
      <c r="C15" s="310" t="s">
        <v>44</v>
      </c>
      <c r="D15" s="310" t="s">
        <v>44</v>
      </c>
      <c r="E15" s="326"/>
      <c r="F15" s="334"/>
      <c r="G15" s="85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84"/>
      <c r="S15" s="17"/>
      <c r="T15" s="85"/>
      <c r="U15" s="85"/>
      <c r="V15" s="17"/>
      <c r="W15" s="17"/>
      <c r="X15" s="17"/>
      <c r="Y15" s="17"/>
      <c r="Z15" s="17"/>
      <c r="AA15" s="17"/>
      <c r="AB15" s="17"/>
      <c r="AC15" s="17"/>
      <c r="AD15" s="101"/>
      <c r="AE15" s="310" t="s">
        <v>44</v>
      </c>
      <c r="AF15" s="310" t="s">
        <v>44</v>
      </c>
      <c r="AG15" s="310" t="s">
        <v>44</v>
      </c>
      <c r="AH15" s="348"/>
      <c r="AI15" s="325"/>
      <c r="AJ15" s="17"/>
      <c r="AK15" s="17"/>
      <c r="AL15" s="18"/>
      <c r="AM15" s="17"/>
      <c r="AN15" s="17"/>
      <c r="AO15" s="18"/>
      <c r="AP15" s="17"/>
      <c r="AQ15" s="17"/>
      <c r="AR15" s="17"/>
      <c r="AS15" s="17"/>
      <c r="AT15" s="17"/>
      <c r="AU15" s="84"/>
      <c r="AV15" s="18"/>
      <c r="AW15" s="85"/>
      <c r="AX15" s="85"/>
      <c r="AY15" s="85"/>
      <c r="AZ15" s="85"/>
      <c r="BA15" s="85"/>
      <c r="BB15" s="91"/>
      <c r="BC15" s="85"/>
      <c r="BD15" s="85"/>
      <c r="BE15" s="85"/>
      <c r="BF15" s="85"/>
      <c r="BG15" s="85"/>
      <c r="BH15" s="174">
        <f t="shared" si="2"/>
        <v>0</v>
      </c>
      <c r="BI15" s="309">
        <f t="shared" si="3"/>
        <v>0</v>
      </c>
      <c r="BJ15" s="93">
        <f t="shared" si="4"/>
        <v>0</v>
      </c>
      <c r="BK15" s="44"/>
    </row>
    <row r="16" spans="1:63" ht="12.75">
      <c r="A16" s="14" t="s">
        <v>34</v>
      </c>
      <c r="B16" s="310" t="s">
        <v>44</v>
      </c>
      <c r="C16" s="335">
        <v>0</v>
      </c>
      <c r="D16" s="325">
        <v>0</v>
      </c>
      <c r="E16" s="325"/>
      <c r="F16" s="329"/>
      <c r="G16" s="106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107"/>
      <c r="S16" s="72"/>
      <c r="T16" s="106"/>
      <c r="U16" s="106"/>
      <c r="V16" s="72"/>
      <c r="W16" s="72"/>
      <c r="X16" s="72"/>
      <c r="Y16" s="72"/>
      <c r="Z16" s="72"/>
      <c r="AA16" s="72"/>
      <c r="AB16" s="72"/>
      <c r="AC16" s="72"/>
      <c r="AD16" s="108"/>
      <c r="AE16" s="310" t="s">
        <v>44</v>
      </c>
      <c r="AF16" s="335">
        <v>0</v>
      </c>
      <c r="AG16" s="325">
        <v>0</v>
      </c>
      <c r="AH16" s="348"/>
      <c r="AI16" s="323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109"/>
      <c r="AU16" s="110"/>
      <c r="AV16" s="72"/>
      <c r="AW16" s="106"/>
      <c r="AX16" s="111"/>
      <c r="AY16" s="106"/>
      <c r="AZ16" s="106"/>
      <c r="BA16" s="111"/>
      <c r="BB16" s="106"/>
      <c r="BC16" s="106"/>
      <c r="BD16" s="106"/>
      <c r="BE16" s="106"/>
      <c r="BF16" s="106"/>
      <c r="BG16" s="106"/>
      <c r="BH16" s="174">
        <f t="shared" si="2"/>
        <v>0</v>
      </c>
      <c r="BI16" s="309">
        <f t="shared" si="3"/>
        <v>0</v>
      </c>
      <c r="BJ16" s="93">
        <f t="shared" si="4"/>
        <v>0</v>
      </c>
      <c r="BK16" s="44"/>
    </row>
    <row r="17" spans="1:63" ht="12.75">
      <c r="A17" s="14" t="s">
        <v>84</v>
      </c>
      <c r="B17" s="321">
        <v>0</v>
      </c>
      <c r="C17" s="325">
        <v>0</v>
      </c>
      <c r="D17" s="326">
        <v>0</v>
      </c>
      <c r="E17" s="326"/>
      <c r="F17" s="328"/>
      <c r="G17" s="106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107"/>
      <c r="S17" s="72"/>
      <c r="T17" s="106"/>
      <c r="U17" s="106"/>
      <c r="V17" s="72"/>
      <c r="W17" s="72"/>
      <c r="X17" s="72"/>
      <c r="Y17" s="72"/>
      <c r="Z17" s="72"/>
      <c r="AA17" s="72"/>
      <c r="AB17" s="72"/>
      <c r="AC17" s="72"/>
      <c r="AD17" s="108"/>
      <c r="AE17" s="338">
        <v>0</v>
      </c>
      <c r="AF17" s="326">
        <v>0</v>
      </c>
      <c r="AG17" s="326">
        <v>0</v>
      </c>
      <c r="AH17" s="348"/>
      <c r="AI17" s="348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109"/>
      <c r="AU17" s="110"/>
      <c r="AV17" s="72"/>
      <c r="AW17" s="106"/>
      <c r="AX17" s="111"/>
      <c r="AY17" s="106"/>
      <c r="AZ17" s="106"/>
      <c r="BA17" s="111"/>
      <c r="BB17" s="106"/>
      <c r="BC17" s="106"/>
      <c r="BD17" s="106"/>
      <c r="BE17" s="106"/>
      <c r="BF17" s="106"/>
      <c r="BG17" s="106"/>
      <c r="BH17" s="174">
        <f t="shared" si="2"/>
        <v>0</v>
      </c>
      <c r="BI17" s="309">
        <f t="shared" si="3"/>
        <v>0</v>
      </c>
      <c r="BJ17" s="93">
        <f t="shared" si="4"/>
        <v>0</v>
      </c>
      <c r="BK17" s="44"/>
    </row>
    <row r="18" spans="1:63" ht="12.75">
      <c r="A18" s="14" t="s">
        <v>36</v>
      </c>
      <c r="B18" s="310" t="s">
        <v>44</v>
      </c>
      <c r="C18" s="310" t="s">
        <v>44</v>
      </c>
      <c r="D18" s="310" t="s">
        <v>44</v>
      </c>
      <c r="E18" s="326"/>
      <c r="F18" s="329"/>
      <c r="G18" s="106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107"/>
      <c r="S18" s="72"/>
      <c r="T18" s="106"/>
      <c r="U18" s="106"/>
      <c r="V18" s="72"/>
      <c r="W18" s="72"/>
      <c r="X18" s="72"/>
      <c r="Y18" s="72"/>
      <c r="Z18" s="72"/>
      <c r="AA18" s="72"/>
      <c r="AB18" s="72"/>
      <c r="AC18" s="72"/>
      <c r="AD18" s="108"/>
      <c r="AE18" s="310" t="s">
        <v>44</v>
      </c>
      <c r="AF18" s="310" t="s">
        <v>44</v>
      </c>
      <c r="AG18" s="310" t="s">
        <v>44</v>
      </c>
      <c r="AH18" s="325"/>
      <c r="AI18" s="323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109"/>
      <c r="AU18" s="110"/>
      <c r="AV18" s="72"/>
      <c r="AW18" s="106"/>
      <c r="AX18" s="111"/>
      <c r="AY18" s="106"/>
      <c r="AZ18" s="106"/>
      <c r="BA18" s="111"/>
      <c r="BB18" s="106"/>
      <c r="BC18" s="106"/>
      <c r="BD18" s="106"/>
      <c r="BE18" s="106"/>
      <c r="BF18" s="106"/>
      <c r="BG18" s="106"/>
      <c r="BH18" s="174">
        <f t="shared" si="2"/>
        <v>0</v>
      </c>
      <c r="BI18" s="309">
        <f t="shared" si="3"/>
        <v>0</v>
      </c>
      <c r="BJ18" s="93">
        <f t="shared" si="4"/>
        <v>0</v>
      </c>
      <c r="BK18" s="44"/>
    </row>
    <row r="19" spans="1:63" ht="12.75">
      <c r="A19" s="14" t="s">
        <v>11</v>
      </c>
      <c r="B19" s="310" t="s">
        <v>44</v>
      </c>
      <c r="C19" s="336">
        <v>0</v>
      </c>
      <c r="D19" s="326">
        <v>0</v>
      </c>
      <c r="E19" s="326"/>
      <c r="F19" s="337"/>
      <c r="G19" s="106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107"/>
      <c r="S19" s="72"/>
      <c r="T19" s="106"/>
      <c r="U19" s="106"/>
      <c r="V19" s="72"/>
      <c r="W19" s="72"/>
      <c r="X19" s="72"/>
      <c r="Y19" s="72"/>
      <c r="Z19" s="72"/>
      <c r="AA19" s="72"/>
      <c r="AB19" s="72"/>
      <c r="AC19" s="72"/>
      <c r="AD19" s="108"/>
      <c r="AE19" s="310" t="s">
        <v>44</v>
      </c>
      <c r="AF19" s="336">
        <v>0</v>
      </c>
      <c r="AG19" s="326">
        <v>0</v>
      </c>
      <c r="AH19" s="326"/>
      <c r="AI19" s="349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109"/>
      <c r="AU19" s="110"/>
      <c r="AV19" s="72"/>
      <c r="AW19" s="106"/>
      <c r="AX19" s="111"/>
      <c r="AY19" s="106"/>
      <c r="AZ19" s="106"/>
      <c r="BA19" s="111"/>
      <c r="BB19" s="106"/>
      <c r="BC19" s="106"/>
      <c r="BD19" s="106"/>
      <c r="BE19" s="106"/>
      <c r="BF19" s="106"/>
      <c r="BG19" s="106"/>
      <c r="BH19" s="174">
        <f t="shared" si="2"/>
        <v>0</v>
      </c>
      <c r="BI19" s="309">
        <f t="shared" si="3"/>
        <v>0</v>
      </c>
      <c r="BJ19" s="93">
        <f t="shared" si="4"/>
        <v>0</v>
      </c>
      <c r="BK19" s="44"/>
    </row>
    <row r="20" spans="1:63" ht="12.75">
      <c r="A20" s="14" t="s">
        <v>87</v>
      </c>
      <c r="B20" s="338">
        <v>0</v>
      </c>
      <c r="C20" s="336">
        <v>0</v>
      </c>
      <c r="D20" s="310" t="s">
        <v>44</v>
      </c>
      <c r="E20" s="326"/>
      <c r="F20" s="337"/>
      <c r="G20" s="106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107"/>
      <c r="S20" s="72"/>
      <c r="T20" s="106"/>
      <c r="U20" s="106"/>
      <c r="V20" s="72"/>
      <c r="W20" s="72"/>
      <c r="X20" s="72"/>
      <c r="Y20" s="72"/>
      <c r="Z20" s="72"/>
      <c r="AA20" s="72"/>
      <c r="AB20" s="72"/>
      <c r="AC20" s="72"/>
      <c r="AD20" s="108"/>
      <c r="AE20" s="350">
        <v>0</v>
      </c>
      <c r="AF20" s="336">
        <v>0</v>
      </c>
      <c r="AG20" s="310" t="s">
        <v>44</v>
      </c>
      <c r="AH20" s="326"/>
      <c r="AI20" s="349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109"/>
      <c r="AU20" s="110"/>
      <c r="AV20" s="72"/>
      <c r="AW20" s="106"/>
      <c r="AX20" s="111"/>
      <c r="AY20" s="106"/>
      <c r="AZ20" s="106"/>
      <c r="BA20" s="111"/>
      <c r="BB20" s="106"/>
      <c r="BC20" s="106"/>
      <c r="BD20" s="106"/>
      <c r="BE20" s="106"/>
      <c r="BF20" s="106"/>
      <c r="BG20" s="106"/>
      <c r="BH20" s="174">
        <f t="shared" si="2"/>
        <v>0</v>
      </c>
      <c r="BI20" s="309">
        <f t="shared" si="3"/>
        <v>0</v>
      </c>
      <c r="BJ20" s="93">
        <f t="shared" si="4"/>
        <v>0</v>
      </c>
      <c r="BK20" s="44"/>
    </row>
    <row r="21" spans="1:63" ht="12.75">
      <c r="A21" s="14" t="s">
        <v>12</v>
      </c>
      <c r="B21" s="310" t="s">
        <v>44</v>
      </c>
      <c r="C21" s="336">
        <v>0</v>
      </c>
      <c r="D21" s="326">
        <v>0</v>
      </c>
      <c r="E21" s="326"/>
      <c r="F21" s="329"/>
      <c r="G21" s="106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107"/>
      <c r="S21" s="72"/>
      <c r="T21" s="106"/>
      <c r="U21" s="106"/>
      <c r="V21" s="72"/>
      <c r="W21" s="72"/>
      <c r="X21" s="72"/>
      <c r="Y21" s="72"/>
      <c r="Z21" s="72"/>
      <c r="AA21" s="72"/>
      <c r="AB21" s="72"/>
      <c r="AC21" s="72"/>
      <c r="AD21" s="108"/>
      <c r="AE21" s="310" t="s">
        <v>44</v>
      </c>
      <c r="AF21" s="336">
        <v>0</v>
      </c>
      <c r="AG21" s="326">
        <v>0</v>
      </c>
      <c r="AH21" s="326"/>
      <c r="AI21" s="349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109"/>
      <c r="AU21" s="110"/>
      <c r="AV21" s="72"/>
      <c r="AW21" s="106"/>
      <c r="AX21" s="111"/>
      <c r="AY21" s="106"/>
      <c r="AZ21" s="106"/>
      <c r="BA21" s="111"/>
      <c r="BB21" s="106"/>
      <c r="BC21" s="106"/>
      <c r="BD21" s="106"/>
      <c r="BE21" s="106"/>
      <c r="BF21" s="106"/>
      <c r="BG21" s="106"/>
      <c r="BH21" s="174">
        <f t="shared" si="2"/>
        <v>0</v>
      </c>
      <c r="BI21" s="309">
        <f t="shared" si="3"/>
        <v>0</v>
      </c>
      <c r="BJ21" s="93">
        <f t="shared" si="4"/>
        <v>0</v>
      </c>
      <c r="BK21" s="44"/>
    </row>
    <row r="22" spans="1:63" ht="13.5" thickBot="1">
      <c r="A22" s="184" t="s">
        <v>85</v>
      </c>
      <c r="B22" s="339">
        <v>0</v>
      </c>
      <c r="C22" s="340">
        <v>1</v>
      </c>
      <c r="D22" s="341">
        <v>0</v>
      </c>
      <c r="E22" s="341"/>
      <c r="F22" s="342"/>
      <c r="G22" s="312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313"/>
      <c r="S22" s="187"/>
      <c r="T22" s="312"/>
      <c r="U22" s="312"/>
      <c r="V22" s="187"/>
      <c r="W22" s="187"/>
      <c r="X22" s="187"/>
      <c r="Y22" s="187"/>
      <c r="Z22" s="187"/>
      <c r="AA22" s="187"/>
      <c r="AB22" s="187"/>
      <c r="AC22" s="187"/>
      <c r="AD22" s="314"/>
      <c r="AE22" s="351">
        <v>1</v>
      </c>
      <c r="AF22" s="352">
        <v>0</v>
      </c>
      <c r="AG22" s="341">
        <v>0</v>
      </c>
      <c r="AH22" s="341"/>
      <c r="AI22" s="353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315"/>
      <c r="AU22" s="316"/>
      <c r="AV22" s="187"/>
      <c r="AW22" s="312"/>
      <c r="AX22" s="317"/>
      <c r="AY22" s="312"/>
      <c r="AZ22" s="312"/>
      <c r="BA22" s="317"/>
      <c r="BB22" s="312"/>
      <c r="BC22" s="312"/>
      <c r="BD22" s="312"/>
      <c r="BE22" s="312"/>
      <c r="BF22" s="312"/>
      <c r="BG22" s="312"/>
      <c r="BH22" s="359">
        <f t="shared" si="2"/>
        <v>2</v>
      </c>
      <c r="BI22" s="318">
        <f t="shared" si="3"/>
        <v>1</v>
      </c>
      <c r="BJ22" s="125">
        <f t="shared" si="4"/>
        <v>1</v>
      </c>
      <c r="BK22" s="361" t="s">
        <v>53</v>
      </c>
    </row>
    <row r="23" spans="1:63" ht="13.5" thickBot="1">
      <c r="A23" s="126" t="s">
        <v>0</v>
      </c>
      <c r="B23" s="127">
        <f aca="true" t="shared" si="5" ref="B23:V23">SUM(B6:B22)</f>
        <v>2</v>
      </c>
      <c r="C23" s="127">
        <f t="shared" si="5"/>
        <v>2</v>
      </c>
      <c r="D23" s="127">
        <f t="shared" si="5"/>
        <v>0</v>
      </c>
      <c r="E23" s="127">
        <f t="shared" si="5"/>
        <v>0</v>
      </c>
      <c r="F23" s="127">
        <f t="shared" si="5"/>
        <v>0</v>
      </c>
      <c r="G23" s="127">
        <f t="shared" si="5"/>
        <v>0</v>
      </c>
      <c r="H23" s="127">
        <f t="shared" si="5"/>
        <v>0</v>
      </c>
      <c r="I23" s="127">
        <f t="shared" si="5"/>
        <v>0</v>
      </c>
      <c r="J23" s="127">
        <f t="shared" si="5"/>
        <v>0</v>
      </c>
      <c r="K23" s="127">
        <f t="shared" si="5"/>
        <v>0</v>
      </c>
      <c r="L23" s="127">
        <f t="shared" si="5"/>
        <v>0</v>
      </c>
      <c r="M23" s="127">
        <f t="shared" si="5"/>
        <v>0</v>
      </c>
      <c r="N23" s="127">
        <f t="shared" si="5"/>
        <v>0</v>
      </c>
      <c r="O23" s="127">
        <f t="shared" si="5"/>
        <v>0</v>
      </c>
      <c r="P23" s="127">
        <f t="shared" si="5"/>
        <v>0</v>
      </c>
      <c r="Q23" s="127">
        <f t="shared" si="5"/>
        <v>0</v>
      </c>
      <c r="R23" s="127">
        <f t="shared" si="5"/>
        <v>0</v>
      </c>
      <c r="S23" s="127">
        <f t="shared" si="5"/>
        <v>0</v>
      </c>
      <c r="T23" s="127">
        <f t="shared" si="5"/>
        <v>0</v>
      </c>
      <c r="U23" s="127">
        <f t="shared" si="5"/>
        <v>0</v>
      </c>
      <c r="V23" s="127">
        <f t="shared" si="5"/>
        <v>0</v>
      </c>
      <c r="W23" s="128">
        <v>5</v>
      </c>
      <c r="X23" s="127">
        <f aca="true" t="shared" si="6" ref="X23:AC23">SUM(X6:X22)</f>
        <v>0</v>
      </c>
      <c r="Y23" s="127">
        <f t="shared" si="6"/>
        <v>0</v>
      </c>
      <c r="Z23" s="127">
        <f t="shared" si="6"/>
        <v>0</v>
      </c>
      <c r="AA23" s="127">
        <f t="shared" si="6"/>
        <v>0</v>
      </c>
      <c r="AB23" s="127">
        <f t="shared" si="6"/>
        <v>0</v>
      </c>
      <c r="AC23" s="127">
        <f t="shared" si="6"/>
        <v>0</v>
      </c>
      <c r="AD23" s="128">
        <v>5</v>
      </c>
      <c r="AE23" s="127">
        <f aca="true" t="shared" si="7" ref="AE23:BJ23">SUM(AE6:AE22)</f>
        <v>2</v>
      </c>
      <c r="AF23" s="127">
        <f t="shared" si="7"/>
        <v>1</v>
      </c>
      <c r="AG23" s="127">
        <f t="shared" si="7"/>
        <v>0</v>
      </c>
      <c r="AH23" s="127">
        <f t="shared" si="7"/>
        <v>0</v>
      </c>
      <c r="AI23" s="127">
        <f t="shared" si="7"/>
        <v>0</v>
      </c>
      <c r="AJ23" s="1">
        <f t="shared" si="7"/>
        <v>3</v>
      </c>
      <c r="AK23" s="1">
        <f t="shared" si="7"/>
        <v>9</v>
      </c>
      <c r="AL23" s="1">
        <f t="shared" si="7"/>
        <v>5</v>
      </c>
      <c r="AM23" s="1">
        <f t="shared" si="7"/>
        <v>3</v>
      </c>
      <c r="AN23" s="1">
        <f t="shared" si="7"/>
        <v>3</v>
      </c>
      <c r="AO23" s="1">
        <f t="shared" si="7"/>
        <v>2</v>
      </c>
      <c r="AP23" s="1">
        <f t="shared" si="7"/>
        <v>3</v>
      </c>
      <c r="AQ23" s="1">
        <f t="shared" si="7"/>
        <v>3</v>
      </c>
      <c r="AR23" s="1">
        <f t="shared" si="7"/>
        <v>3</v>
      </c>
      <c r="AS23" s="1">
        <f t="shared" si="7"/>
        <v>6</v>
      </c>
      <c r="AT23" s="1">
        <f t="shared" si="7"/>
        <v>1</v>
      </c>
      <c r="AU23" s="1">
        <f t="shared" si="7"/>
        <v>6</v>
      </c>
      <c r="AV23" s="1">
        <f t="shared" si="7"/>
        <v>4</v>
      </c>
      <c r="AW23" s="1">
        <f t="shared" si="7"/>
        <v>4</v>
      </c>
      <c r="AX23" s="1">
        <f t="shared" si="7"/>
        <v>4</v>
      </c>
      <c r="AY23" s="1">
        <f t="shared" si="7"/>
        <v>2</v>
      </c>
      <c r="AZ23" s="32">
        <f t="shared" si="7"/>
        <v>0</v>
      </c>
      <c r="BA23" s="1">
        <f t="shared" si="7"/>
        <v>2</v>
      </c>
      <c r="BB23" s="1">
        <f t="shared" si="7"/>
        <v>7</v>
      </c>
      <c r="BC23" s="1">
        <f t="shared" si="7"/>
        <v>1</v>
      </c>
      <c r="BD23" s="1">
        <f t="shared" si="7"/>
        <v>7</v>
      </c>
      <c r="BE23" s="1">
        <f t="shared" si="7"/>
        <v>2</v>
      </c>
      <c r="BF23" s="1">
        <f t="shared" si="7"/>
        <v>1</v>
      </c>
      <c r="BG23" s="32">
        <f t="shared" si="7"/>
        <v>0</v>
      </c>
      <c r="BH23" s="129">
        <f t="shared" si="7"/>
        <v>7</v>
      </c>
      <c r="BI23" s="130">
        <f t="shared" si="7"/>
        <v>4</v>
      </c>
      <c r="BJ23" s="131">
        <f t="shared" si="7"/>
        <v>3</v>
      </c>
      <c r="BK23" s="44"/>
    </row>
    <row r="24" spans="2:6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2"/>
      <c r="X24" s="1"/>
      <c r="Y24" s="1"/>
      <c r="Z24" s="1"/>
      <c r="AA24" s="1"/>
      <c r="AB24" s="1"/>
      <c r="AC24" s="1"/>
      <c r="AD24" s="3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32"/>
      <c r="BA24" s="1"/>
      <c r="BB24" s="1"/>
      <c r="BC24" s="1"/>
      <c r="BD24" s="1"/>
      <c r="BE24" s="1"/>
      <c r="BF24" s="1"/>
      <c r="BG24" s="32"/>
      <c r="BH24" s="132"/>
      <c r="BI24" s="132"/>
      <c r="BJ24" s="132"/>
    </row>
    <row r="25" spans="2:59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32"/>
      <c r="X25" s="28"/>
      <c r="Y25" s="28"/>
      <c r="Z25" s="28"/>
      <c r="AA25" s="28"/>
      <c r="AB25" s="28"/>
      <c r="AC25" s="28"/>
      <c r="AD25" s="32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32"/>
      <c r="BA25" s="28"/>
      <c r="BB25" s="28"/>
      <c r="BC25" s="28"/>
      <c r="BD25" s="28"/>
      <c r="BE25" s="28"/>
      <c r="BF25" s="28"/>
      <c r="BG25" s="32"/>
    </row>
    <row r="26" spans="1:60" ht="12.75">
      <c r="A26" s="45" t="s">
        <v>13</v>
      </c>
      <c r="B26" s="406" t="s">
        <v>14</v>
      </c>
      <c r="C26" s="406"/>
      <c r="D26" s="408" t="s">
        <v>15</v>
      </c>
      <c r="E26" s="410"/>
      <c r="F26" s="408" t="s">
        <v>16</v>
      </c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57"/>
      <c r="AF26" s="458" t="s">
        <v>30</v>
      </c>
      <c r="AG26" s="459"/>
      <c r="AI26" s="30"/>
      <c r="AJ26" s="1"/>
      <c r="AK26" s="1"/>
      <c r="AL26" s="1"/>
      <c r="AM26" s="1"/>
      <c r="AN26" s="1"/>
      <c r="AO26" s="1"/>
      <c r="AP26" s="1"/>
      <c r="BH26" s="319" t="s">
        <v>17</v>
      </c>
    </row>
    <row r="27" spans="1:60" ht="12.75">
      <c r="A27" s="29" t="s">
        <v>25</v>
      </c>
      <c r="B27" s="398" t="s">
        <v>46</v>
      </c>
      <c r="C27" s="398"/>
      <c r="D27" s="450" t="s">
        <v>46</v>
      </c>
      <c r="E27" s="451"/>
      <c r="F27" s="452" t="s">
        <v>46</v>
      </c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4"/>
      <c r="AF27" s="455" t="s">
        <v>46</v>
      </c>
      <c r="AG27" s="456"/>
      <c r="AI27" s="31"/>
      <c r="AJ27" s="1"/>
      <c r="AK27" s="1"/>
      <c r="AL27" s="1"/>
      <c r="AM27" s="1"/>
      <c r="AN27" s="1"/>
      <c r="AO27" s="1"/>
      <c r="AP27" s="1"/>
      <c r="BH27" s="319" t="s">
        <v>18</v>
      </c>
    </row>
    <row r="28" spans="1:42" ht="12.75">
      <c r="A28" s="29" t="s">
        <v>86</v>
      </c>
      <c r="B28" s="398">
        <v>3</v>
      </c>
      <c r="C28" s="398"/>
      <c r="D28" s="450">
        <v>8</v>
      </c>
      <c r="E28" s="451"/>
      <c r="F28" s="452">
        <f>D28/B28</f>
        <v>2.6666666666666665</v>
      </c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4"/>
      <c r="AF28" s="455">
        <v>0</v>
      </c>
      <c r="AG28" s="456"/>
      <c r="AI28" s="28"/>
      <c r="AJ28" s="1"/>
      <c r="AK28" s="1"/>
      <c r="AL28" s="1"/>
      <c r="AM28" s="1"/>
      <c r="AN28" s="1"/>
      <c r="AO28" s="1"/>
      <c r="AP28" s="1"/>
    </row>
    <row r="30" spans="1:4" ht="12.75">
      <c r="A30" s="38" t="s">
        <v>21</v>
      </c>
      <c r="B30" s="38"/>
      <c r="D30" s="38"/>
    </row>
    <row r="31" spans="1:4" ht="12.75">
      <c r="A31" s="40" t="s">
        <v>48</v>
      </c>
      <c r="B31" s="38"/>
      <c r="D31" s="38"/>
    </row>
    <row r="32" spans="1:4" ht="12.75">
      <c r="A32" s="39" t="s">
        <v>31</v>
      </c>
      <c r="B32" s="38"/>
      <c r="D32" s="38"/>
    </row>
    <row r="33" ht="12.75">
      <c r="BK33" s="47"/>
    </row>
    <row r="34" ht="12.75">
      <c r="BK34" s="47"/>
    </row>
    <row r="35" ht="12.75">
      <c r="BK35" s="47"/>
    </row>
  </sheetData>
  <sheetProtection password="D114" sheet="1" objects="1" scenarios="1"/>
  <mergeCells count="20">
    <mergeCell ref="F27:AE27"/>
    <mergeCell ref="AF27:AG27"/>
    <mergeCell ref="A1:BJ2"/>
    <mergeCell ref="B3:F3"/>
    <mergeCell ref="L3:O3"/>
    <mergeCell ref="AE3:AI3"/>
    <mergeCell ref="AN3:AR3"/>
    <mergeCell ref="BH3:BH5"/>
    <mergeCell ref="BI3:BI5"/>
    <mergeCell ref="BJ3:BJ5"/>
    <mergeCell ref="B28:C28"/>
    <mergeCell ref="D28:E28"/>
    <mergeCell ref="F28:AE28"/>
    <mergeCell ref="AF28:AG28"/>
    <mergeCell ref="B26:C26"/>
    <mergeCell ref="D26:E26"/>
    <mergeCell ref="F26:AE26"/>
    <mergeCell ref="AF26:AG26"/>
    <mergeCell ref="B27:C27"/>
    <mergeCell ref="D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39"/>
  <sheetViews>
    <sheetView zoomScale="90" zoomScaleNormal="90" zoomScalePageLayoutView="0" workbookViewId="0" topLeftCell="A1">
      <selection activeCell="AT28" sqref="AT28"/>
    </sheetView>
  </sheetViews>
  <sheetFormatPr defaultColWidth="9.140625" defaultRowHeight="12.75"/>
  <cols>
    <col min="1" max="1" width="15.57421875" style="479" customWidth="1"/>
    <col min="2" max="27" width="2.7109375" style="197" customWidth="1"/>
    <col min="28" max="28" width="2.7109375" style="479" customWidth="1"/>
    <col min="29" max="53" width="2.7109375" style="197" customWidth="1"/>
    <col min="54" max="54" width="6.57421875" style="479" customWidth="1"/>
    <col min="55" max="55" width="7.8515625" style="479" customWidth="1"/>
    <col min="56" max="56" width="7.7109375" style="479" customWidth="1"/>
    <col min="57" max="57" width="7.8515625" style="145" customWidth="1"/>
    <col min="58" max="16384" width="9.140625" style="479" customWidth="1"/>
  </cols>
  <sheetData>
    <row r="1" spans="1:56" ht="15.75" customHeight="1" thickBot="1">
      <c r="A1" s="420" t="s">
        <v>91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</row>
    <row r="2" spans="1:56" ht="13.5" customHeight="1" thickBo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0"/>
      <c r="AR2" s="420"/>
      <c r="AS2" s="420"/>
      <c r="AT2" s="420"/>
      <c r="AU2" s="420"/>
      <c r="AV2" s="420"/>
      <c r="AW2" s="420"/>
      <c r="AX2" s="420"/>
      <c r="AY2" s="420"/>
      <c r="AZ2" s="420"/>
      <c r="BA2" s="420"/>
      <c r="BB2" s="420"/>
      <c r="BC2" s="420"/>
      <c r="BD2" s="420"/>
    </row>
    <row r="3" spans="1:56" ht="13.5" customHeight="1" thickBot="1">
      <c r="A3" s="305" t="s">
        <v>0</v>
      </c>
      <c r="B3" s="480" t="s">
        <v>1</v>
      </c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2"/>
      <c r="AB3" s="483" t="s">
        <v>92</v>
      </c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5"/>
      <c r="BB3" s="431" t="s">
        <v>47</v>
      </c>
      <c r="BC3" s="486" t="s">
        <v>93</v>
      </c>
      <c r="BD3" s="487" t="s">
        <v>94</v>
      </c>
    </row>
    <row r="4" spans="1:56" ht="15.75" thickBot="1">
      <c r="A4" s="150" t="s">
        <v>5</v>
      </c>
      <c r="B4" s="488" t="s">
        <v>0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8" t="s">
        <v>6</v>
      </c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89"/>
      <c r="AS4" s="489"/>
      <c r="AT4" s="489"/>
      <c r="AU4" s="489"/>
      <c r="AV4" s="489"/>
      <c r="AW4" s="489"/>
      <c r="AX4" s="489"/>
      <c r="AY4" s="489"/>
      <c r="AZ4" s="489"/>
      <c r="BA4" s="489"/>
      <c r="BB4" s="432"/>
      <c r="BC4" s="486"/>
      <c r="BD4" s="487"/>
    </row>
    <row r="5" spans="1:56" ht="15.75" thickBot="1">
      <c r="A5" s="306"/>
      <c r="B5" s="155">
        <v>1</v>
      </c>
      <c r="C5" s="156">
        <f aca="true" t="shared" si="0" ref="C5:R5">B5+1</f>
        <v>2</v>
      </c>
      <c r="D5" s="156">
        <f t="shared" si="0"/>
        <v>3</v>
      </c>
      <c r="E5" s="156">
        <f t="shared" si="0"/>
        <v>4</v>
      </c>
      <c r="F5" s="156">
        <f t="shared" si="0"/>
        <v>5</v>
      </c>
      <c r="G5" s="157">
        <f t="shared" si="0"/>
        <v>6</v>
      </c>
      <c r="H5" s="157">
        <f t="shared" si="0"/>
        <v>7</v>
      </c>
      <c r="I5" s="157">
        <f t="shared" si="0"/>
        <v>8</v>
      </c>
      <c r="J5" s="490">
        <f t="shared" si="0"/>
        <v>9</v>
      </c>
      <c r="K5" s="156">
        <f t="shared" si="0"/>
        <v>10</v>
      </c>
      <c r="L5" s="159">
        <f t="shared" si="0"/>
        <v>11</v>
      </c>
      <c r="M5" s="157">
        <f t="shared" si="0"/>
        <v>12</v>
      </c>
      <c r="N5" s="490">
        <f t="shared" si="0"/>
        <v>13</v>
      </c>
      <c r="O5" s="156">
        <f t="shared" si="0"/>
        <v>14</v>
      </c>
      <c r="P5" s="159">
        <f t="shared" si="0"/>
        <v>15</v>
      </c>
      <c r="Q5" s="156">
        <f t="shared" si="0"/>
        <v>16</v>
      </c>
      <c r="R5" s="156">
        <f t="shared" si="0"/>
        <v>17</v>
      </c>
      <c r="S5" s="157">
        <v>18</v>
      </c>
      <c r="T5" s="491">
        <v>19</v>
      </c>
      <c r="U5" s="491">
        <v>20</v>
      </c>
      <c r="V5" s="491">
        <v>21</v>
      </c>
      <c r="W5" s="491">
        <v>22</v>
      </c>
      <c r="X5" s="492">
        <v>23</v>
      </c>
      <c r="Y5" s="491">
        <v>24</v>
      </c>
      <c r="Z5" s="491">
        <v>25</v>
      </c>
      <c r="AA5" s="491">
        <v>26</v>
      </c>
      <c r="AB5" s="155">
        <v>1</v>
      </c>
      <c r="AC5" s="156">
        <f aca="true" t="shared" si="1" ref="AC5:AQ5">AB5+1</f>
        <v>2</v>
      </c>
      <c r="AD5" s="156">
        <f t="shared" si="1"/>
        <v>3</v>
      </c>
      <c r="AE5" s="156">
        <f t="shared" si="1"/>
        <v>4</v>
      </c>
      <c r="AF5" s="156">
        <f t="shared" si="1"/>
        <v>5</v>
      </c>
      <c r="AG5" s="157">
        <f t="shared" si="1"/>
        <v>6</v>
      </c>
      <c r="AH5" s="157">
        <f t="shared" si="1"/>
        <v>7</v>
      </c>
      <c r="AI5" s="157">
        <f t="shared" si="1"/>
        <v>8</v>
      </c>
      <c r="AJ5" s="490">
        <f t="shared" si="1"/>
        <v>9</v>
      </c>
      <c r="AK5" s="156">
        <f t="shared" si="1"/>
        <v>10</v>
      </c>
      <c r="AL5" s="159">
        <f t="shared" si="1"/>
        <v>11</v>
      </c>
      <c r="AM5" s="157">
        <f t="shared" si="1"/>
        <v>12</v>
      </c>
      <c r="AN5" s="490">
        <f t="shared" si="1"/>
        <v>13</v>
      </c>
      <c r="AO5" s="156">
        <f t="shared" si="1"/>
        <v>14</v>
      </c>
      <c r="AP5" s="159">
        <f t="shared" si="1"/>
        <v>15</v>
      </c>
      <c r="AQ5" s="156">
        <f t="shared" si="1"/>
        <v>16</v>
      </c>
      <c r="AR5" s="156">
        <v>17</v>
      </c>
      <c r="AS5" s="156">
        <v>18</v>
      </c>
      <c r="AT5" s="491">
        <v>19</v>
      </c>
      <c r="AU5" s="491">
        <v>20</v>
      </c>
      <c r="AV5" s="491">
        <v>21</v>
      </c>
      <c r="AW5" s="491">
        <v>22</v>
      </c>
      <c r="AX5" s="491">
        <v>23</v>
      </c>
      <c r="AY5" s="491">
        <v>24</v>
      </c>
      <c r="AZ5" s="491">
        <v>25</v>
      </c>
      <c r="BA5" s="491">
        <v>26</v>
      </c>
      <c r="BB5" s="433"/>
      <c r="BC5" s="486"/>
      <c r="BD5" s="487"/>
    </row>
    <row r="6" spans="1:57" ht="12.75" customHeight="1">
      <c r="A6" s="493" t="s">
        <v>29</v>
      </c>
      <c r="B6" s="494" t="s">
        <v>44</v>
      </c>
      <c r="C6" s="495">
        <v>0</v>
      </c>
      <c r="D6" s="496">
        <v>2</v>
      </c>
      <c r="E6" s="494" t="s">
        <v>44</v>
      </c>
      <c r="F6" s="495">
        <v>0</v>
      </c>
      <c r="G6" s="494" t="s">
        <v>44</v>
      </c>
      <c r="H6" s="494" t="s">
        <v>44</v>
      </c>
      <c r="I6" s="494" t="s">
        <v>44</v>
      </c>
      <c r="J6" s="494"/>
      <c r="K6" s="495">
        <v>0</v>
      </c>
      <c r="L6" s="496">
        <v>4</v>
      </c>
      <c r="M6" s="496">
        <v>3</v>
      </c>
      <c r="N6" s="494"/>
      <c r="O6" s="496">
        <v>6</v>
      </c>
      <c r="P6" s="494" t="s">
        <v>44</v>
      </c>
      <c r="Q6" s="494" t="s">
        <v>44</v>
      </c>
      <c r="R6" s="495">
        <v>0</v>
      </c>
      <c r="S6" s="496">
        <v>2</v>
      </c>
      <c r="T6" s="497"/>
      <c r="U6" s="497"/>
      <c r="V6" s="497"/>
      <c r="W6" s="497"/>
      <c r="X6" s="497"/>
      <c r="Y6" s="497"/>
      <c r="Z6" s="497"/>
      <c r="AA6" s="498"/>
      <c r="AB6" s="499" t="s">
        <v>44</v>
      </c>
      <c r="AC6" s="495">
        <v>0</v>
      </c>
      <c r="AD6" s="500">
        <v>2</v>
      </c>
      <c r="AE6" s="494" t="s">
        <v>44</v>
      </c>
      <c r="AF6" s="495">
        <v>0</v>
      </c>
      <c r="AG6" s="494" t="s">
        <v>44</v>
      </c>
      <c r="AH6" s="494" t="s">
        <v>44</v>
      </c>
      <c r="AI6" s="494" t="s">
        <v>44</v>
      </c>
      <c r="AJ6" s="494"/>
      <c r="AK6" s="500">
        <v>1</v>
      </c>
      <c r="AL6" s="500">
        <v>2</v>
      </c>
      <c r="AM6" s="500">
        <v>2</v>
      </c>
      <c r="AN6" s="494"/>
      <c r="AO6" s="500">
        <v>5</v>
      </c>
      <c r="AP6" s="494" t="s">
        <v>44</v>
      </c>
      <c r="AQ6" s="494" t="s">
        <v>44</v>
      </c>
      <c r="AR6" s="495">
        <v>0</v>
      </c>
      <c r="AS6" s="495">
        <v>0</v>
      </c>
      <c r="AT6" s="501"/>
      <c r="AU6" s="501"/>
      <c r="AV6" s="501"/>
      <c r="AW6" s="501"/>
      <c r="AX6" s="501"/>
      <c r="AY6" s="501"/>
      <c r="AZ6" s="501"/>
      <c r="BA6" s="502"/>
      <c r="BB6" s="503">
        <f aca="true" t="shared" si="2" ref="BB6:BB21">SUM(B6:AA6,AB6:BA6)</f>
        <v>29</v>
      </c>
      <c r="BC6" s="504">
        <f aca="true" t="shared" si="3" ref="BC6:BC21">SUM(B6:AA6)</f>
        <v>17</v>
      </c>
      <c r="BD6" s="505">
        <f aca="true" t="shared" si="4" ref="BD6:BD21">SUM(AB6:BA6)</f>
        <v>12</v>
      </c>
      <c r="BE6" s="506" t="s">
        <v>52</v>
      </c>
    </row>
    <row r="7" spans="1:57" ht="12.75" customHeight="1">
      <c r="A7" s="493" t="s">
        <v>28</v>
      </c>
      <c r="B7" s="507">
        <v>0</v>
      </c>
      <c r="C7" s="495">
        <v>0</v>
      </c>
      <c r="D7" s="495">
        <v>0</v>
      </c>
      <c r="E7" s="494" t="s">
        <v>44</v>
      </c>
      <c r="F7" s="495">
        <v>0</v>
      </c>
      <c r="G7" s="495">
        <v>0</v>
      </c>
      <c r="H7" s="495">
        <v>0</v>
      </c>
      <c r="I7" s="495">
        <v>0</v>
      </c>
      <c r="J7" s="495"/>
      <c r="K7" s="496">
        <v>1</v>
      </c>
      <c r="L7" s="495">
        <v>0</v>
      </c>
      <c r="M7" s="495">
        <v>0</v>
      </c>
      <c r="N7" s="495"/>
      <c r="O7" s="496">
        <v>4</v>
      </c>
      <c r="P7" s="495">
        <v>0</v>
      </c>
      <c r="Q7" s="496">
        <v>1</v>
      </c>
      <c r="R7" s="495">
        <v>0</v>
      </c>
      <c r="S7" s="495">
        <v>0</v>
      </c>
      <c r="T7" s="508"/>
      <c r="U7" s="509"/>
      <c r="V7" s="509"/>
      <c r="W7" s="510"/>
      <c r="X7" s="510"/>
      <c r="Y7" s="510"/>
      <c r="Z7" s="509"/>
      <c r="AA7" s="511"/>
      <c r="AB7" s="512">
        <v>0</v>
      </c>
      <c r="AC7" s="495">
        <v>0</v>
      </c>
      <c r="AD7" s="500">
        <v>1</v>
      </c>
      <c r="AE7" s="494" t="s">
        <v>44</v>
      </c>
      <c r="AF7" s="500">
        <v>1</v>
      </c>
      <c r="AG7" s="495">
        <v>0</v>
      </c>
      <c r="AH7" s="495">
        <v>0</v>
      </c>
      <c r="AI7" s="495">
        <v>0</v>
      </c>
      <c r="AJ7" s="495"/>
      <c r="AK7" s="500">
        <v>1</v>
      </c>
      <c r="AL7" s="500">
        <v>1</v>
      </c>
      <c r="AM7" s="513">
        <v>0</v>
      </c>
      <c r="AN7" s="495"/>
      <c r="AO7" s="500">
        <v>4</v>
      </c>
      <c r="AP7" s="495">
        <v>0</v>
      </c>
      <c r="AQ7" s="500">
        <v>1</v>
      </c>
      <c r="AR7" s="495">
        <v>0</v>
      </c>
      <c r="AS7" s="500">
        <v>2</v>
      </c>
      <c r="AT7" s="514"/>
      <c r="AU7" s="515"/>
      <c r="AV7" s="515"/>
      <c r="AW7" s="515"/>
      <c r="AX7" s="515"/>
      <c r="AY7" s="515"/>
      <c r="AZ7" s="515"/>
      <c r="BA7" s="516"/>
      <c r="BB7" s="517">
        <f t="shared" si="2"/>
        <v>17</v>
      </c>
      <c r="BC7" s="504">
        <f t="shared" si="3"/>
        <v>6</v>
      </c>
      <c r="BD7" s="505">
        <f t="shared" si="4"/>
        <v>11</v>
      </c>
      <c r="BE7" s="506" t="s">
        <v>54</v>
      </c>
    </row>
    <row r="8" spans="1:57" ht="12.75" customHeight="1">
      <c r="A8" s="493" t="s">
        <v>8</v>
      </c>
      <c r="B8" s="518">
        <v>1</v>
      </c>
      <c r="C8" s="495">
        <v>0</v>
      </c>
      <c r="D8" s="496">
        <v>1</v>
      </c>
      <c r="E8" s="495">
        <v>0</v>
      </c>
      <c r="F8" s="495">
        <v>0</v>
      </c>
      <c r="G8" s="495">
        <v>0</v>
      </c>
      <c r="H8" s="495">
        <v>0</v>
      </c>
      <c r="I8" s="495">
        <v>0</v>
      </c>
      <c r="J8" s="495"/>
      <c r="K8" s="495">
        <v>0</v>
      </c>
      <c r="L8" s="496">
        <v>4</v>
      </c>
      <c r="M8" s="496">
        <v>1</v>
      </c>
      <c r="N8" s="495"/>
      <c r="O8" s="494" t="s">
        <v>44</v>
      </c>
      <c r="P8" s="494" t="s">
        <v>44</v>
      </c>
      <c r="Q8" s="496">
        <v>1</v>
      </c>
      <c r="R8" s="495">
        <v>0</v>
      </c>
      <c r="S8" s="495">
        <v>0</v>
      </c>
      <c r="T8" s="519"/>
      <c r="U8" s="509"/>
      <c r="V8" s="508"/>
      <c r="W8" s="510"/>
      <c r="X8" s="510"/>
      <c r="Y8" s="508"/>
      <c r="Z8" s="508"/>
      <c r="AA8" s="511"/>
      <c r="AB8" s="520">
        <v>0</v>
      </c>
      <c r="AC8" s="495">
        <v>0</v>
      </c>
      <c r="AD8" s="495">
        <v>0</v>
      </c>
      <c r="AE8" s="500">
        <v>2</v>
      </c>
      <c r="AF8" s="495">
        <v>0</v>
      </c>
      <c r="AG8" s="495">
        <v>0</v>
      </c>
      <c r="AH8" s="495">
        <v>0</v>
      </c>
      <c r="AI8" s="495">
        <v>0</v>
      </c>
      <c r="AJ8" s="495"/>
      <c r="AK8" s="495">
        <v>0</v>
      </c>
      <c r="AL8" s="495">
        <v>0</v>
      </c>
      <c r="AM8" s="500">
        <v>1</v>
      </c>
      <c r="AN8" s="495"/>
      <c r="AO8" s="494" t="s">
        <v>44</v>
      </c>
      <c r="AP8" s="494" t="s">
        <v>44</v>
      </c>
      <c r="AQ8" s="495">
        <v>0</v>
      </c>
      <c r="AR8" s="495">
        <v>0</v>
      </c>
      <c r="AS8" s="495">
        <v>0</v>
      </c>
      <c r="AT8" s="515"/>
      <c r="AU8" s="515"/>
      <c r="AV8" s="514"/>
      <c r="AW8" s="515"/>
      <c r="AX8" s="515"/>
      <c r="AY8" s="514"/>
      <c r="AZ8" s="514"/>
      <c r="BA8" s="516"/>
      <c r="BB8" s="521">
        <f t="shared" si="2"/>
        <v>11</v>
      </c>
      <c r="BC8" s="504">
        <f t="shared" si="3"/>
        <v>8</v>
      </c>
      <c r="BD8" s="505">
        <f t="shared" si="4"/>
        <v>3</v>
      </c>
      <c r="BE8" s="175" t="s">
        <v>58</v>
      </c>
    </row>
    <row r="9" spans="1:57" ht="12.75" customHeight="1">
      <c r="A9" s="493" t="s">
        <v>82</v>
      </c>
      <c r="B9" s="494" t="s">
        <v>44</v>
      </c>
      <c r="C9" s="494" t="s">
        <v>44</v>
      </c>
      <c r="D9" s="513" t="s">
        <v>43</v>
      </c>
      <c r="E9" s="494" t="s">
        <v>44</v>
      </c>
      <c r="F9" s="513" t="s">
        <v>43</v>
      </c>
      <c r="G9" s="494" t="s">
        <v>44</v>
      </c>
      <c r="H9" s="513" t="s">
        <v>43</v>
      </c>
      <c r="I9" s="494" t="s">
        <v>44</v>
      </c>
      <c r="J9" s="513"/>
      <c r="K9" s="513" t="s">
        <v>43</v>
      </c>
      <c r="L9" s="494" t="s">
        <v>44</v>
      </c>
      <c r="M9" s="494" t="s">
        <v>44</v>
      </c>
      <c r="N9" s="513"/>
      <c r="O9" s="494" t="s">
        <v>44</v>
      </c>
      <c r="P9" s="494" t="s">
        <v>44</v>
      </c>
      <c r="Q9" s="513" t="s">
        <v>43</v>
      </c>
      <c r="R9" s="494" t="s">
        <v>44</v>
      </c>
      <c r="S9" s="513" t="s">
        <v>43</v>
      </c>
      <c r="T9" s="519"/>
      <c r="U9" s="508"/>
      <c r="V9" s="508"/>
      <c r="W9" s="510"/>
      <c r="X9" s="522"/>
      <c r="Y9" s="508"/>
      <c r="Z9" s="509"/>
      <c r="AA9" s="523"/>
      <c r="AB9" s="499" t="s">
        <v>44</v>
      </c>
      <c r="AC9" s="494" t="s">
        <v>44</v>
      </c>
      <c r="AD9" s="513" t="s">
        <v>43</v>
      </c>
      <c r="AE9" s="494" t="s">
        <v>44</v>
      </c>
      <c r="AF9" s="513" t="s">
        <v>43</v>
      </c>
      <c r="AG9" s="494" t="s">
        <v>44</v>
      </c>
      <c r="AH9" s="513" t="s">
        <v>43</v>
      </c>
      <c r="AI9" s="494" t="s">
        <v>44</v>
      </c>
      <c r="AJ9" s="513"/>
      <c r="AK9" s="513" t="s">
        <v>43</v>
      </c>
      <c r="AL9" s="494" t="s">
        <v>44</v>
      </c>
      <c r="AM9" s="494" t="s">
        <v>44</v>
      </c>
      <c r="AN9" s="495"/>
      <c r="AO9" s="494" t="s">
        <v>44</v>
      </c>
      <c r="AP9" s="494" t="s">
        <v>44</v>
      </c>
      <c r="AQ9" s="513" t="s">
        <v>43</v>
      </c>
      <c r="AR9" s="494" t="s">
        <v>44</v>
      </c>
      <c r="AS9" s="513" t="s">
        <v>43</v>
      </c>
      <c r="AT9" s="515"/>
      <c r="AU9" s="514"/>
      <c r="AV9" s="514"/>
      <c r="AW9" s="515"/>
      <c r="AX9" s="524"/>
      <c r="AY9" s="514"/>
      <c r="AZ9" s="515"/>
      <c r="BA9" s="525"/>
      <c r="BB9" s="526">
        <f t="shared" si="2"/>
        <v>0</v>
      </c>
      <c r="BC9" s="504">
        <f t="shared" si="3"/>
        <v>0</v>
      </c>
      <c r="BD9" s="505">
        <f t="shared" si="4"/>
        <v>0</v>
      </c>
      <c r="BE9" s="175" t="s">
        <v>95</v>
      </c>
    </row>
    <row r="10" spans="1:57" ht="12.75" customHeight="1">
      <c r="A10" s="527" t="s">
        <v>96</v>
      </c>
      <c r="B10" s="494" t="s">
        <v>44</v>
      </c>
      <c r="C10" s="494" t="s">
        <v>44</v>
      </c>
      <c r="D10" s="494" t="s">
        <v>44</v>
      </c>
      <c r="E10" s="494" t="s">
        <v>44</v>
      </c>
      <c r="F10" s="494" t="s">
        <v>44</v>
      </c>
      <c r="G10" s="494" t="s">
        <v>44</v>
      </c>
      <c r="H10" s="494" t="s">
        <v>44</v>
      </c>
      <c r="I10" s="494" t="s">
        <v>44</v>
      </c>
      <c r="J10" s="494"/>
      <c r="K10" s="494" t="s">
        <v>44</v>
      </c>
      <c r="L10" s="494" t="s">
        <v>44</v>
      </c>
      <c r="M10" s="513">
        <v>0</v>
      </c>
      <c r="N10" s="494"/>
      <c r="O10" s="496">
        <v>1</v>
      </c>
      <c r="P10" s="495">
        <v>0</v>
      </c>
      <c r="Q10" s="496">
        <v>2</v>
      </c>
      <c r="R10" s="495">
        <v>0</v>
      </c>
      <c r="S10" s="495">
        <v>0</v>
      </c>
      <c r="T10" s="509"/>
      <c r="U10" s="509"/>
      <c r="V10" s="509"/>
      <c r="W10" s="509"/>
      <c r="X10" s="509"/>
      <c r="Y10" s="509"/>
      <c r="Z10" s="509"/>
      <c r="AA10" s="523"/>
      <c r="AB10" s="528" t="s">
        <v>44</v>
      </c>
      <c r="AC10" s="494" t="s">
        <v>44</v>
      </c>
      <c r="AD10" s="494" t="s">
        <v>44</v>
      </c>
      <c r="AE10" s="494" t="s">
        <v>44</v>
      </c>
      <c r="AF10" s="494" t="s">
        <v>44</v>
      </c>
      <c r="AG10" s="494" t="s">
        <v>44</v>
      </c>
      <c r="AH10" s="494" t="s">
        <v>44</v>
      </c>
      <c r="AI10" s="494" t="s">
        <v>44</v>
      </c>
      <c r="AJ10" s="494"/>
      <c r="AK10" s="494" t="s">
        <v>44</v>
      </c>
      <c r="AL10" s="494" t="s">
        <v>44</v>
      </c>
      <c r="AM10" s="513">
        <v>0</v>
      </c>
      <c r="AN10" s="494"/>
      <c r="AO10" s="500">
        <v>2</v>
      </c>
      <c r="AP10" s="495">
        <v>0</v>
      </c>
      <c r="AQ10" s="500">
        <v>1</v>
      </c>
      <c r="AR10" s="495">
        <v>0</v>
      </c>
      <c r="AS10" s="495">
        <v>0</v>
      </c>
      <c r="AT10" s="515"/>
      <c r="AU10" s="515"/>
      <c r="AV10" s="515"/>
      <c r="AW10" s="515"/>
      <c r="AX10" s="515"/>
      <c r="AY10" s="515"/>
      <c r="AZ10" s="515"/>
      <c r="BA10" s="525"/>
      <c r="BB10" s="521">
        <f t="shared" si="2"/>
        <v>6</v>
      </c>
      <c r="BC10" s="504">
        <f t="shared" si="3"/>
        <v>3</v>
      </c>
      <c r="BD10" s="505">
        <f t="shared" si="4"/>
        <v>3</v>
      </c>
      <c r="BE10" s="175" t="s">
        <v>56</v>
      </c>
    </row>
    <row r="11" spans="1:57" ht="12.75" customHeight="1">
      <c r="A11" s="529" t="s">
        <v>105</v>
      </c>
      <c r="B11" s="494" t="s">
        <v>46</v>
      </c>
      <c r="C11" s="494" t="s">
        <v>46</v>
      </c>
      <c r="D11" s="494" t="s">
        <v>46</v>
      </c>
      <c r="E11" s="496">
        <v>2</v>
      </c>
      <c r="F11" s="513">
        <v>0</v>
      </c>
      <c r="G11" s="513">
        <v>0</v>
      </c>
      <c r="H11" s="495">
        <v>0</v>
      </c>
      <c r="I11" s="494" t="s">
        <v>44</v>
      </c>
      <c r="J11" s="513"/>
      <c r="K11" s="496">
        <v>1</v>
      </c>
      <c r="L11" s="496">
        <v>1</v>
      </c>
      <c r="M11" s="513">
        <v>0</v>
      </c>
      <c r="N11" s="494"/>
      <c r="O11" s="496">
        <v>3</v>
      </c>
      <c r="P11" s="494" t="s">
        <v>44</v>
      </c>
      <c r="Q11" s="494" t="s">
        <v>44</v>
      </c>
      <c r="R11" s="494" t="s">
        <v>44</v>
      </c>
      <c r="S11" s="494" t="s">
        <v>44</v>
      </c>
      <c r="T11" s="508"/>
      <c r="U11" s="530"/>
      <c r="V11" s="530"/>
      <c r="W11" s="522"/>
      <c r="X11" s="510"/>
      <c r="Y11" s="530"/>
      <c r="Z11" s="508"/>
      <c r="AA11" s="523"/>
      <c r="AB11" s="528" t="s">
        <v>46</v>
      </c>
      <c r="AC11" s="494" t="s">
        <v>46</v>
      </c>
      <c r="AD11" s="494" t="s">
        <v>46</v>
      </c>
      <c r="AE11" s="500">
        <v>1</v>
      </c>
      <c r="AF11" s="513">
        <v>0</v>
      </c>
      <c r="AG11" s="513">
        <v>0</v>
      </c>
      <c r="AH11" s="495">
        <v>0</v>
      </c>
      <c r="AI11" s="494" t="s">
        <v>44</v>
      </c>
      <c r="AJ11" s="513"/>
      <c r="AK11" s="513">
        <v>0</v>
      </c>
      <c r="AL11" s="500">
        <v>1</v>
      </c>
      <c r="AM11" s="500">
        <v>1</v>
      </c>
      <c r="AN11" s="494"/>
      <c r="AO11" s="500">
        <v>5</v>
      </c>
      <c r="AP11" s="494" t="s">
        <v>44</v>
      </c>
      <c r="AQ11" s="494" t="s">
        <v>44</v>
      </c>
      <c r="AR11" s="494" t="s">
        <v>44</v>
      </c>
      <c r="AS11" s="494" t="s">
        <v>44</v>
      </c>
      <c r="AT11" s="514"/>
      <c r="AU11" s="531"/>
      <c r="AV11" s="531"/>
      <c r="AW11" s="514"/>
      <c r="AX11" s="515"/>
      <c r="AY11" s="531"/>
      <c r="AZ11" s="514"/>
      <c r="BA11" s="525"/>
      <c r="BB11" s="521">
        <f>SUM(B11:AA11,AB11:BA11)</f>
        <v>15</v>
      </c>
      <c r="BC11" s="504">
        <f>SUM(B11:AA11)</f>
        <v>7</v>
      </c>
      <c r="BD11" s="505">
        <f>SUM(AB11:BA11)</f>
        <v>8</v>
      </c>
      <c r="BE11" s="175" t="s">
        <v>57</v>
      </c>
    </row>
    <row r="12" spans="1:57" ht="12.75" customHeight="1">
      <c r="A12" s="493" t="s">
        <v>9</v>
      </c>
      <c r="B12" s="494" t="s">
        <v>44</v>
      </c>
      <c r="C12" s="494" t="s">
        <v>44</v>
      </c>
      <c r="D12" s="496">
        <v>1</v>
      </c>
      <c r="E12" s="494" t="s">
        <v>44</v>
      </c>
      <c r="F12" s="494" t="s">
        <v>44</v>
      </c>
      <c r="G12" s="496">
        <v>1</v>
      </c>
      <c r="H12" s="495">
        <v>0</v>
      </c>
      <c r="I12" s="494" t="s">
        <v>44</v>
      </c>
      <c r="J12" s="494"/>
      <c r="K12" s="494" t="s">
        <v>44</v>
      </c>
      <c r="L12" s="494" t="s">
        <v>44</v>
      </c>
      <c r="M12" s="494" t="s">
        <v>44</v>
      </c>
      <c r="N12" s="494"/>
      <c r="O12" s="494" t="s">
        <v>44</v>
      </c>
      <c r="P12" s="495">
        <v>0</v>
      </c>
      <c r="Q12" s="494" t="s">
        <v>44</v>
      </c>
      <c r="R12" s="494" t="s">
        <v>44</v>
      </c>
      <c r="S12" s="494" t="s">
        <v>44</v>
      </c>
      <c r="T12" s="508"/>
      <c r="U12" s="508"/>
      <c r="V12" s="508"/>
      <c r="W12" s="510"/>
      <c r="X12" s="522"/>
      <c r="Y12" s="508"/>
      <c r="Z12" s="508"/>
      <c r="AA12" s="523"/>
      <c r="AB12" s="528" t="s">
        <v>44</v>
      </c>
      <c r="AC12" s="494" t="s">
        <v>44</v>
      </c>
      <c r="AD12" s="500">
        <v>1</v>
      </c>
      <c r="AE12" s="494" t="s">
        <v>44</v>
      </c>
      <c r="AF12" s="494" t="s">
        <v>44</v>
      </c>
      <c r="AG12" s="532">
        <v>0</v>
      </c>
      <c r="AH12" s="495">
        <v>0</v>
      </c>
      <c r="AI12" s="494" t="s">
        <v>44</v>
      </c>
      <c r="AJ12" s="494"/>
      <c r="AK12" s="494" t="s">
        <v>44</v>
      </c>
      <c r="AL12" s="494" t="s">
        <v>44</v>
      </c>
      <c r="AM12" s="494" t="s">
        <v>44</v>
      </c>
      <c r="AN12" s="494"/>
      <c r="AO12" s="494" t="s">
        <v>44</v>
      </c>
      <c r="AP12" s="495">
        <v>0</v>
      </c>
      <c r="AQ12" s="494" t="s">
        <v>44</v>
      </c>
      <c r="AR12" s="494" t="s">
        <v>44</v>
      </c>
      <c r="AS12" s="494" t="s">
        <v>44</v>
      </c>
      <c r="AT12" s="514"/>
      <c r="AU12" s="514"/>
      <c r="AV12" s="514"/>
      <c r="AW12" s="515"/>
      <c r="AX12" s="524"/>
      <c r="AY12" s="514"/>
      <c r="AZ12" s="514"/>
      <c r="BA12" s="525"/>
      <c r="BB12" s="521">
        <f>SUM(B12:AA12,AB12:BA12)</f>
        <v>3</v>
      </c>
      <c r="BC12" s="504">
        <f>SUM(B12:AA12)</f>
        <v>2</v>
      </c>
      <c r="BD12" s="505">
        <f>SUM(AB12:BA12)</f>
        <v>1</v>
      </c>
      <c r="BE12" s="175" t="s">
        <v>64</v>
      </c>
    </row>
    <row r="13" spans="1:57" ht="12.75" customHeight="1">
      <c r="A13" s="493" t="s">
        <v>27</v>
      </c>
      <c r="B13" s="507">
        <v>0</v>
      </c>
      <c r="C13" s="495">
        <v>0</v>
      </c>
      <c r="D13" s="496">
        <v>2</v>
      </c>
      <c r="E13" s="496">
        <v>4</v>
      </c>
      <c r="F13" s="495">
        <v>0</v>
      </c>
      <c r="G13" s="495">
        <v>0</v>
      </c>
      <c r="H13" s="495">
        <v>0</v>
      </c>
      <c r="I13" s="495">
        <v>0</v>
      </c>
      <c r="J13" s="494"/>
      <c r="K13" s="494" t="s">
        <v>44</v>
      </c>
      <c r="L13" s="496">
        <v>2</v>
      </c>
      <c r="M13" s="496">
        <v>3</v>
      </c>
      <c r="N13" s="495"/>
      <c r="O13" s="496">
        <v>3</v>
      </c>
      <c r="P13" s="495">
        <v>0</v>
      </c>
      <c r="Q13" s="496">
        <v>1</v>
      </c>
      <c r="R13" s="495">
        <v>0</v>
      </c>
      <c r="S13" s="495">
        <v>0</v>
      </c>
      <c r="T13" s="519"/>
      <c r="U13" s="509"/>
      <c r="V13" s="509"/>
      <c r="W13" s="509"/>
      <c r="X13" s="522"/>
      <c r="Y13" s="510"/>
      <c r="Z13" s="509"/>
      <c r="AA13" s="511"/>
      <c r="AB13" s="533">
        <v>0</v>
      </c>
      <c r="AC13" s="500">
        <v>1</v>
      </c>
      <c r="AD13" s="500">
        <v>5</v>
      </c>
      <c r="AE13" s="500">
        <v>1</v>
      </c>
      <c r="AF13" s="495">
        <v>0</v>
      </c>
      <c r="AG13" s="495">
        <v>0</v>
      </c>
      <c r="AH13" s="495">
        <v>0</v>
      </c>
      <c r="AI13" s="495">
        <v>0</v>
      </c>
      <c r="AJ13" s="494"/>
      <c r="AK13" s="494" t="s">
        <v>44</v>
      </c>
      <c r="AL13" s="500">
        <v>2</v>
      </c>
      <c r="AM13" s="500">
        <v>1</v>
      </c>
      <c r="AN13" s="495"/>
      <c r="AO13" s="500">
        <v>1</v>
      </c>
      <c r="AP13" s="495">
        <v>0</v>
      </c>
      <c r="AQ13" s="500">
        <v>1</v>
      </c>
      <c r="AR13" s="495">
        <v>0</v>
      </c>
      <c r="AS13" s="495">
        <v>0</v>
      </c>
      <c r="AT13" s="515"/>
      <c r="AU13" s="515"/>
      <c r="AV13" s="515"/>
      <c r="AW13" s="515"/>
      <c r="AX13" s="524"/>
      <c r="AY13" s="515"/>
      <c r="AZ13" s="515"/>
      <c r="BA13" s="516"/>
      <c r="BB13" s="517">
        <f t="shared" si="2"/>
        <v>27</v>
      </c>
      <c r="BC13" s="504">
        <f t="shared" si="3"/>
        <v>15</v>
      </c>
      <c r="BD13" s="505">
        <f t="shared" si="4"/>
        <v>12</v>
      </c>
      <c r="BE13" s="506" t="s">
        <v>53</v>
      </c>
    </row>
    <row r="14" spans="1:57" ht="12.75" customHeight="1">
      <c r="A14" s="493" t="s">
        <v>23</v>
      </c>
      <c r="B14" s="513" t="s">
        <v>43</v>
      </c>
      <c r="C14" s="513" t="s">
        <v>43</v>
      </c>
      <c r="D14" s="494" t="s">
        <v>44</v>
      </c>
      <c r="E14" s="513" t="s">
        <v>43</v>
      </c>
      <c r="F14" s="494" t="s">
        <v>44</v>
      </c>
      <c r="G14" s="513" t="s">
        <v>43</v>
      </c>
      <c r="H14" s="513">
        <v>0</v>
      </c>
      <c r="I14" s="513" t="s">
        <v>43</v>
      </c>
      <c r="J14" s="494"/>
      <c r="K14" s="495">
        <v>0</v>
      </c>
      <c r="L14" s="513" t="s">
        <v>43</v>
      </c>
      <c r="M14" s="513" t="s">
        <v>43</v>
      </c>
      <c r="N14" s="513"/>
      <c r="O14" s="494" t="s">
        <v>44</v>
      </c>
      <c r="P14" s="513" t="s">
        <v>46</v>
      </c>
      <c r="Q14" s="513" t="s">
        <v>46</v>
      </c>
      <c r="R14" s="513" t="s">
        <v>46</v>
      </c>
      <c r="S14" s="513" t="s">
        <v>46</v>
      </c>
      <c r="T14" s="530" t="s">
        <v>46</v>
      </c>
      <c r="U14" s="530" t="s">
        <v>46</v>
      </c>
      <c r="V14" s="530" t="s">
        <v>46</v>
      </c>
      <c r="W14" s="530"/>
      <c r="X14" s="530" t="s">
        <v>46</v>
      </c>
      <c r="Y14" s="530" t="s">
        <v>46</v>
      </c>
      <c r="Z14" s="530" t="s">
        <v>46</v>
      </c>
      <c r="AA14" s="534"/>
      <c r="AB14" s="535" t="s">
        <v>43</v>
      </c>
      <c r="AC14" s="513" t="s">
        <v>43</v>
      </c>
      <c r="AD14" s="494" t="s">
        <v>44</v>
      </c>
      <c r="AE14" s="513" t="s">
        <v>43</v>
      </c>
      <c r="AF14" s="494" t="s">
        <v>44</v>
      </c>
      <c r="AG14" s="500">
        <v>1</v>
      </c>
      <c r="AH14" s="513">
        <v>0</v>
      </c>
      <c r="AI14" s="513" t="s">
        <v>43</v>
      </c>
      <c r="AJ14" s="494"/>
      <c r="AK14" s="495">
        <v>0</v>
      </c>
      <c r="AL14" s="513" t="s">
        <v>43</v>
      </c>
      <c r="AM14" s="513" t="s">
        <v>43</v>
      </c>
      <c r="AN14" s="513"/>
      <c r="AO14" s="494" t="s">
        <v>44</v>
      </c>
      <c r="AP14" s="513" t="s">
        <v>46</v>
      </c>
      <c r="AQ14" s="513" t="s">
        <v>46</v>
      </c>
      <c r="AR14" s="513" t="s">
        <v>46</v>
      </c>
      <c r="AS14" s="513" t="s">
        <v>46</v>
      </c>
      <c r="AT14" s="531" t="s">
        <v>46</v>
      </c>
      <c r="AU14" s="531" t="s">
        <v>46</v>
      </c>
      <c r="AV14" s="531" t="s">
        <v>46</v>
      </c>
      <c r="AW14" s="531"/>
      <c r="AX14" s="531" t="s">
        <v>46</v>
      </c>
      <c r="AY14" s="531" t="s">
        <v>46</v>
      </c>
      <c r="AZ14" s="531" t="s">
        <v>46</v>
      </c>
      <c r="BA14" s="536"/>
      <c r="BB14" s="521">
        <f t="shared" si="2"/>
        <v>1</v>
      </c>
      <c r="BC14" s="504">
        <f t="shared" si="3"/>
        <v>0</v>
      </c>
      <c r="BD14" s="505">
        <f t="shared" si="4"/>
        <v>1</v>
      </c>
      <c r="BE14" s="175" t="s">
        <v>70</v>
      </c>
    </row>
    <row r="15" spans="1:57" ht="12.75" customHeight="1">
      <c r="A15" s="493" t="s">
        <v>34</v>
      </c>
      <c r="B15" s="518">
        <v>1</v>
      </c>
      <c r="C15" s="494" t="s">
        <v>44</v>
      </c>
      <c r="D15" s="494" t="s">
        <v>44</v>
      </c>
      <c r="E15" s="494" t="s">
        <v>44</v>
      </c>
      <c r="F15" s="513">
        <v>0</v>
      </c>
      <c r="G15" s="513">
        <v>0</v>
      </c>
      <c r="H15" s="532">
        <v>0</v>
      </c>
      <c r="I15" s="494" t="s">
        <v>44</v>
      </c>
      <c r="J15" s="494"/>
      <c r="K15" s="494" t="s">
        <v>44</v>
      </c>
      <c r="L15" s="494" t="s">
        <v>44</v>
      </c>
      <c r="M15" s="494" t="s">
        <v>44</v>
      </c>
      <c r="N15" s="495"/>
      <c r="O15" s="513" t="s">
        <v>43</v>
      </c>
      <c r="P15" s="513" t="s">
        <v>43</v>
      </c>
      <c r="Q15" s="496">
        <v>1</v>
      </c>
      <c r="R15" s="513" t="s">
        <v>43</v>
      </c>
      <c r="S15" s="494" t="s">
        <v>44</v>
      </c>
      <c r="T15" s="509"/>
      <c r="U15" s="509"/>
      <c r="V15" s="509"/>
      <c r="W15" s="510"/>
      <c r="X15" s="510"/>
      <c r="Y15" s="510"/>
      <c r="Z15" s="509"/>
      <c r="AA15" s="523"/>
      <c r="AB15" s="537">
        <v>1</v>
      </c>
      <c r="AC15" s="494" t="s">
        <v>44</v>
      </c>
      <c r="AD15" s="494" t="s">
        <v>44</v>
      </c>
      <c r="AE15" s="494" t="s">
        <v>44</v>
      </c>
      <c r="AF15" s="513">
        <v>0</v>
      </c>
      <c r="AG15" s="500">
        <v>1</v>
      </c>
      <c r="AH15" s="495">
        <v>0</v>
      </c>
      <c r="AI15" s="494" t="s">
        <v>44</v>
      </c>
      <c r="AJ15" s="494"/>
      <c r="AK15" s="494" t="s">
        <v>44</v>
      </c>
      <c r="AL15" s="494" t="s">
        <v>44</v>
      </c>
      <c r="AM15" s="494" t="s">
        <v>44</v>
      </c>
      <c r="AN15" s="513"/>
      <c r="AO15" s="513" t="s">
        <v>43</v>
      </c>
      <c r="AP15" s="513" t="s">
        <v>43</v>
      </c>
      <c r="AQ15" s="500">
        <v>1</v>
      </c>
      <c r="AR15" s="513" t="s">
        <v>43</v>
      </c>
      <c r="AS15" s="494" t="s">
        <v>44</v>
      </c>
      <c r="AT15" s="515"/>
      <c r="AU15" s="515"/>
      <c r="AV15" s="515"/>
      <c r="AW15" s="515"/>
      <c r="AX15" s="515"/>
      <c r="AY15" s="515"/>
      <c r="AZ15" s="515"/>
      <c r="BA15" s="525"/>
      <c r="BB15" s="521">
        <f t="shared" si="2"/>
        <v>5</v>
      </c>
      <c r="BC15" s="504">
        <f t="shared" si="3"/>
        <v>2</v>
      </c>
      <c r="BD15" s="505">
        <f t="shared" si="4"/>
        <v>3</v>
      </c>
      <c r="BE15" s="175" t="s">
        <v>63</v>
      </c>
    </row>
    <row r="16" spans="1:57" ht="12.75" customHeight="1">
      <c r="A16" s="493" t="s">
        <v>84</v>
      </c>
      <c r="B16" s="494" t="s">
        <v>44</v>
      </c>
      <c r="C16" s="495">
        <v>0</v>
      </c>
      <c r="D16" s="495">
        <v>0</v>
      </c>
      <c r="E16" s="495">
        <v>0</v>
      </c>
      <c r="F16" s="495">
        <v>0</v>
      </c>
      <c r="G16" s="495">
        <v>0</v>
      </c>
      <c r="H16" s="495">
        <v>0</v>
      </c>
      <c r="I16" s="494" t="s">
        <v>44</v>
      </c>
      <c r="J16" s="495"/>
      <c r="K16" s="495">
        <v>0</v>
      </c>
      <c r="L16" s="495">
        <v>0</v>
      </c>
      <c r="M16" s="495">
        <v>0</v>
      </c>
      <c r="N16" s="495"/>
      <c r="O16" s="496">
        <v>4</v>
      </c>
      <c r="P16" s="494" t="s">
        <v>44</v>
      </c>
      <c r="Q16" s="494" t="s">
        <v>44</v>
      </c>
      <c r="R16" s="494" t="s">
        <v>44</v>
      </c>
      <c r="S16" s="496">
        <v>1</v>
      </c>
      <c r="T16" s="519"/>
      <c r="U16" s="509"/>
      <c r="V16" s="509"/>
      <c r="W16" s="510"/>
      <c r="X16" s="510"/>
      <c r="Y16" s="510"/>
      <c r="Z16" s="509"/>
      <c r="AA16" s="511"/>
      <c r="AB16" s="499" t="s">
        <v>44</v>
      </c>
      <c r="AC16" s="495">
        <v>0</v>
      </c>
      <c r="AD16" s="500">
        <v>1</v>
      </c>
      <c r="AE16" s="495">
        <v>0</v>
      </c>
      <c r="AF16" s="495">
        <v>0</v>
      </c>
      <c r="AG16" s="495">
        <v>0</v>
      </c>
      <c r="AH16" s="495">
        <v>0</v>
      </c>
      <c r="AI16" s="494" t="s">
        <v>44</v>
      </c>
      <c r="AJ16" s="494"/>
      <c r="AK16" s="495">
        <v>0</v>
      </c>
      <c r="AL16" s="500">
        <v>1</v>
      </c>
      <c r="AM16" s="513">
        <v>0</v>
      </c>
      <c r="AN16" s="494"/>
      <c r="AO16" s="513">
        <v>0</v>
      </c>
      <c r="AP16" s="494" t="s">
        <v>44</v>
      </c>
      <c r="AQ16" s="494" t="s">
        <v>44</v>
      </c>
      <c r="AR16" s="494" t="s">
        <v>44</v>
      </c>
      <c r="AS16" s="495">
        <v>0</v>
      </c>
      <c r="AT16" s="515"/>
      <c r="AU16" s="531"/>
      <c r="AV16" s="515"/>
      <c r="AW16" s="515"/>
      <c r="AX16" s="515"/>
      <c r="AY16" s="515"/>
      <c r="AZ16" s="515"/>
      <c r="BA16" s="516"/>
      <c r="BB16" s="521">
        <f t="shared" si="2"/>
        <v>7</v>
      </c>
      <c r="BC16" s="504">
        <f t="shared" si="3"/>
        <v>5</v>
      </c>
      <c r="BD16" s="505">
        <f t="shared" si="4"/>
        <v>2</v>
      </c>
      <c r="BE16" s="175" t="s">
        <v>61</v>
      </c>
    </row>
    <row r="17" spans="1:57" ht="12.75" customHeight="1">
      <c r="A17" s="493" t="s">
        <v>97</v>
      </c>
      <c r="B17" s="507">
        <v>0</v>
      </c>
      <c r="C17" s="494" t="s">
        <v>44</v>
      </c>
      <c r="D17" s="494" t="s">
        <v>44</v>
      </c>
      <c r="E17" s="494" t="s">
        <v>44</v>
      </c>
      <c r="F17" s="494" t="s">
        <v>44</v>
      </c>
      <c r="G17" s="494" t="s">
        <v>44</v>
      </c>
      <c r="H17" s="494" t="s">
        <v>44</v>
      </c>
      <c r="I17" s="494" t="s">
        <v>44</v>
      </c>
      <c r="J17" s="494"/>
      <c r="K17" s="494" t="s">
        <v>44</v>
      </c>
      <c r="L17" s="494" t="s">
        <v>44</v>
      </c>
      <c r="M17" s="494" t="s">
        <v>44</v>
      </c>
      <c r="N17" s="494"/>
      <c r="O17" s="494" t="s">
        <v>44</v>
      </c>
      <c r="P17" s="495">
        <v>0</v>
      </c>
      <c r="Q17" s="494" t="s">
        <v>44</v>
      </c>
      <c r="R17" s="495">
        <v>0</v>
      </c>
      <c r="S17" s="495">
        <v>0</v>
      </c>
      <c r="T17" s="519"/>
      <c r="U17" s="509"/>
      <c r="V17" s="509"/>
      <c r="W17" s="510"/>
      <c r="X17" s="510"/>
      <c r="Y17" s="510"/>
      <c r="Z17" s="509"/>
      <c r="AA17" s="511"/>
      <c r="AB17" s="537">
        <v>1</v>
      </c>
      <c r="AC17" s="494" t="s">
        <v>44</v>
      </c>
      <c r="AD17" s="494" t="s">
        <v>44</v>
      </c>
      <c r="AE17" s="494" t="s">
        <v>44</v>
      </c>
      <c r="AF17" s="494" t="s">
        <v>44</v>
      </c>
      <c r="AG17" s="494" t="s">
        <v>44</v>
      </c>
      <c r="AH17" s="494" t="s">
        <v>44</v>
      </c>
      <c r="AI17" s="494" t="s">
        <v>44</v>
      </c>
      <c r="AJ17" s="494"/>
      <c r="AK17" s="494" t="s">
        <v>44</v>
      </c>
      <c r="AL17" s="494" t="s">
        <v>44</v>
      </c>
      <c r="AM17" s="494" t="s">
        <v>44</v>
      </c>
      <c r="AN17" s="494"/>
      <c r="AO17" s="494" t="s">
        <v>44</v>
      </c>
      <c r="AP17" s="495">
        <v>0</v>
      </c>
      <c r="AQ17" s="494" t="s">
        <v>44</v>
      </c>
      <c r="AR17" s="495">
        <v>0</v>
      </c>
      <c r="AS17" s="500">
        <v>2</v>
      </c>
      <c r="AT17" s="515"/>
      <c r="AU17" s="531"/>
      <c r="AV17" s="515"/>
      <c r="AW17" s="515"/>
      <c r="AX17" s="515"/>
      <c r="AY17" s="515"/>
      <c r="AZ17" s="515"/>
      <c r="BA17" s="516"/>
      <c r="BB17" s="521">
        <f>SUM(B17:AA17,AB17:BA17)</f>
        <v>3</v>
      </c>
      <c r="BC17" s="504">
        <f>SUM(B17:AA17)</f>
        <v>0</v>
      </c>
      <c r="BD17" s="505">
        <f>SUM(AB17:BA17)</f>
        <v>3</v>
      </c>
      <c r="BE17" s="175" t="s">
        <v>65</v>
      </c>
    </row>
    <row r="18" spans="1:57" ht="12.75" customHeight="1">
      <c r="A18" s="493" t="s">
        <v>36</v>
      </c>
      <c r="B18" s="518">
        <v>1</v>
      </c>
      <c r="C18" s="538" t="s">
        <v>98</v>
      </c>
      <c r="D18" s="538" t="s">
        <v>98</v>
      </c>
      <c r="E18" s="538" t="s">
        <v>98</v>
      </c>
      <c r="F18" s="495">
        <v>0</v>
      </c>
      <c r="G18" s="496">
        <v>1</v>
      </c>
      <c r="H18" s="494" t="s">
        <v>44</v>
      </c>
      <c r="I18" s="495">
        <v>0</v>
      </c>
      <c r="J18" s="495"/>
      <c r="K18" s="495">
        <v>0</v>
      </c>
      <c r="L18" s="494" t="s">
        <v>44</v>
      </c>
      <c r="M18" s="494" t="s">
        <v>44</v>
      </c>
      <c r="N18" s="494"/>
      <c r="O18" s="494" t="s">
        <v>44</v>
      </c>
      <c r="P18" s="494" t="s">
        <v>44</v>
      </c>
      <c r="Q18" s="496">
        <v>3</v>
      </c>
      <c r="R18" s="495">
        <v>0</v>
      </c>
      <c r="S18" s="494" t="s">
        <v>44</v>
      </c>
      <c r="T18" s="509"/>
      <c r="U18" s="509"/>
      <c r="V18" s="509"/>
      <c r="W18" s="509"/>
      <c r="X18" s="509"/>
      <c r="Y18" s="509"/>
      <c r="Z18" s="509"/>
      <c r="AA18" s="523"/>
      <c r="AB18" s="512">
        <v>0</v>
      </c>
      <c r="AC18" s="539" t="s">
        <v>98</v>
      </c>
      <c r="AD18" s="539" t="s">
        <v>98</v>
      </c>
      <c r="AE18" s="539" t="s">
        <v>98</v>
      </c>
      <c r="AF18" s="495">
        <v>0</v>
      </c>
      <c r="AG18" s="495">
        <v>0</v>
      </c>
      <c r="AH18" s="494" t="s">
        <v>44</v>
      </c>
      <c r="AI18" s="500">
        <v>2</v>
      </c>
      <c r="AJ18" s="495"/>
      <c r="AK18" s="495">
        <v>0</v>
      </c>
      <c r="AL18" s="494" t="s">
        <v>44</v>
      </c>
      <c r="AM18" s="494" t="s">
        <v>44</v>
      </c>
      <c r="AN18" s="494"/>
      <c r="AO18" s="494" t="s">
        <v>44</v>
      </c>
      <c r="AP18" s="494" t="s">
        <v>44</v>
      </c>
      <c r="AQ18" s="500">
        <v>1</v>
      </c>
      <c r="AR18" s="495">
        <v>0</v>
      </c>
      <c r="AS18" s="494" t="s">
        <v>44</v>
      </c>
      <c r="AT18" s="515"/>
      <c r="AU18" s="515"/>
      <c r="AV18" s="515"/>
      <c r="AW18" s="515"/>
      <c r="AX18" s="515"/>
      <c r="AY18" s="515"/>
      <c r="AZ18" s="515"/>
      <c r="BA18" s="525"/>
      <c r="BB18" s="521">
        <f t="shared" si="2"/>
        <v>8</v>
      </c>
      <c r="BC18" s="504">
        <f t="shared" si="3"/>
        <v>5</v>
      </c>
      <c r="BD18" s="505">
        <f t="shared" si="4"/>
        <v>3</v>
      </c>
      <c r="BE18" s="175" t="s">
        <v>60</v>
      </c>
    </row>
    <row r="19" spans="1:57" ht="12.75" customHeight="1">
      <c r="A19" s="493" t="s">
        <v>11</v>
      </c>
      <c r="B19" s="507">
        <v>0</v>
      </c>
      <c r="C19" s="540">
        <v>1</v>
      </c>
      <c r="D19" s="495">
        <v>0</v>
      </c>
      <c r="E19" s="495">
        <v>0</v>
      </c>
      <c r="F19" s="495">
        <v>0</v>
      </c>
      <c r="G19" s="532">
        <v>0</v>
      </c>
      <c r="H19" s="495">
        <v>0</v>
      </c>
      <c r="I19" s="495">
        <v>0</v>
      </c>
      <c r="J19" s="494"/>
      <c r="K19" s="494" t="s">
        <v>44</v>
      </c>
      <c r="L19" s="494" t="s">
        <v>44</v>
      </c>
      <c r="M19" s="494" t="s">
        <v>44</v>
      </c>
      <c r="N19" s="495"/>
      <c r="O19" s="494" t="s">
        <v>44</v>
      </c>
      <c r="P19" s="494" t="s">
        <v>44</v>
      </c>
      <c r="Q19" s="494" t="s">
        <v>44</v>
      </c>
      <c r="R19" s="495">
        <v>0</v>
      </c>
      <c r="S19" s="494" t="s">
        <v>44</v>
      </c>
      <c r="T19" s="508"/>
      <c r="U19" s="509"/>
      <c r="V19" s="509"/>
      <c r="W19" s="510"/>
      <c r="X19" s="510"/>
      <c r="Y19" s="510"/>
      <c r="Z19" s="510"/>
      <c r="AA19" s="511"/>
      <c r="AB19" s="512">
        <v>0</v>
      </c>
      <c r="AC19" s="495">
        <v>0</v>
      </c>
      <c r="AD19" s="495">
        <v>0</v>
      </c>
      <c r="AE19" s="495">
        <v>0</v>
      </c>
      <c r="AF19" s="495">
        <v>0</v>
      </c>
      <c r="AG19" s="495">
        <v>0</v>
      </c>
      <c r="AH19" s="495">
        <v>0</v>
      </c>
      <c r="AI19" s="495">
        <v>0</v>
      </c>
      <c r="AJ19" s="494"/>
      <c r="AK19" s="494" t="s">
        <v>44</v>
      </c>
      <c r="AL19" s="494" t="s">
        <v>44</v>
      </c>
      <c r="AM19" s="494" t="s">
        <v>44</v>
      </c>
      <c r="AN19" s="495"/>
      <c r="AO19" s="494" t="s">
        <v>44</v>
      </c>
      <c r="AP19" s="494" t="s">
        <v>44</v>
      </c>
      <c r="AQ19" s="494" t="s">
        <v>44</v>
      </c>
      <c r="AR19" s="495">
        <v>0</v>
      </c>
      <c r="AS19" s="494" t="s">
        <v>44</v>
      </c>
      <c r="AT19" s="514"/>
      <c r="AU19" s="515"/>
      <c r="AV19" s="515"/>
      <c r="AW19" s="515"/>
      <c r="AX19" s="515"/>
      <c r="AY19" s="515"/>
      <c r="AZ19" s="515"/>
      <c r="BA19" s="516"/>
      <c r="BB19" s="521">
        <f t="shared" si="2"/>
        <v>1</v>
      </c>
      <c r="BC19" s="504">
        <f t="shared" si="3"/>
        <v>1</v>
      </c>
      <c r="BD19" s="505">
        <f t="shared" si="4"/>
        <v>0</v>
      </c>
      <c r="BE19" s="175" t="s">
        <v>66</v>
      </c>
    </row>
    <row r="20" spans="1:57" ht="12.75" customHeight="1">
      <c r="A20" s="493" t="s">
        <v>87</v>
      </c>
      <c r="B20" s="518">
        <v>1</v>
      </c>
      <c r="C20" s="494" t="s">
        <v>44</v>
      </c>
      <c r="D20" s="496">
        <v>2</v>
      </c>
      <c r="E20" s="494" t="s">
        <v>44</v>
      </c>
      <c r="F20" s="494" t="s">
        <v>44</v>
      </c>
      <c r="G20" s="494" t="s">
        <v>44</v>
      </c>
      <c r="H20" s="495">
        <v>0</v>
      </c>
      <c r="I20" s="496">
        <v>2</v>
      </c>
      <c r="J20" s="494"/>
      <c r="K20" s="494" t="s">
        <v>44</v>
      </c>
      <c r="L20" s="494" t="s">
        <v>44</v>
      </c>
      <c r="M20" s="494" t="s">
        <v>44</v>
      </c>
      <c r="N20" s="494"/>
      <c r="O20" s="494" t="s">
        <v>44</v>
      </c>
      <c r="P20" s="494" t="s">
        <v>44</v>
      </c>
      <c r="Q20" s="494" t="s">
        <v>44</v>
      </c>
      <c r="R20" s="495">
        <v>0</v>
      </c>
      <c r="S20" s="494" t="s">
        <v>44</v>
      </c>
      <c r="T20" s="509"/>
      <c r="U20" s="509"/>
      <c r="V20" s="509"/>
      <c r="W20" s="509"/>
      <c r="X20" s="509"/>
      <c r="Y20" s="509"/>
      <c r="Z20" s="509"/>
      <c r="AA20" s="511"/>
      <c r="AB20" s="537">
        <v>1</v>
      </c>
      <c r="AC20" s="494" t="s">
        <v>44</v>
      </c>
      <c r="AD20" s="500">
        <v>1</v>
      </c>
      <c r="AE20" s="494" t="s">
        <v>44</v>
      </c>
      <c r="AF20" s="494" t="s">
        <v>44</v>
      </c>
      <c r="AG20" s="494" t="s">
        <v>44</v>
      </c>
      <c r="AH20" s="495">
        <v>0</v>
      </c>
      <c r="AI20" s="495">
        <v>0</v>
      </c>
      <c r="AJ20" s="494"/>
      <c r="AK20" s="494" t="s">
        <v>44</v>
      </c>
      <c r="AL20" s="494" t="s">
        <v>44</v>
      </c>
      <c r="AM20" s="494" t="s">
        <v>44</v>
      </c>
      <c r="AN20" s="494"/>
      <c r="AO20" s="494" t="s">
        <v>44</v>
      </c>
      <c r="AP20" s="494" t="s">
        <v>44</v>
      </c>
      <c r="AQ20" s="494" t="s">
        <v>44</v>
      </c>
      <c r="AR20" s="495">
        <v>0</v>
      </c>
      <c r="AS20" s="494" t="s">
        <v>44</v>
      </c>
      <c r="AT20" s="515"/>
      <c r="AU20" s="515"/>
      <c r="AV20" s="515"/>
      <c r="AW20" s="515"/>
      <c r="AX20" s="515"/>
      <c r="AY20" s="515"/>
      <c r="AZ20" s="515"/>
      <c r="BA20" s="516"/>
      <c r="BB20" s="521">
        <f>SUM(B20:AA20,AB20:BA20)</f>
        <v>7</v>
      </c>
      <c r="BC20" s="504">
        <f>SUM(B20:AA20)</f>
        <v>5</v>
      </c>
      <c r="BD20" s="505">
        <f>SUM(AB20:BA20)</f>
        <v>2</v>
      </c>
      <c r="BE20" s="175" t="s">
        <v>61</v>
      </c>
    </row>
    <row r="21" spans="1:57" ht="12.75" customHeight="1">
      <c r="A21" s="493" t="s">
        <v>12</v>
      </c>
      <c r="B21" s="494" t="s">
        <v>44</v>
      </c>
      <c r="C21" s="495">
        <v>0</v>
      </c>
      <c r="D21" s="494" t="s">
        <v>44</v>
      </c>
      <c r="E21" s="495">
        <v>0</v>
      </c>
      <c r="F21" s="496">
        <v>1</v>
      </c>
      <c r="G21" s="494" t="s">
        <v>44</v>
      </c>
      <c r="H21" s="495">
        <v>0</v>
      </c>
      <c r="I21" s="495">
        <v>0</v>
      </c>
      <c r="J21" s="494"/>
      <c r="K21" s="494" t="s">
        <v>44</v>
      </c>
      <c r="L21" s="496">
        <v>1</v>
      </c>
      <c r="M21" s="496">
        <v>1</v>
      </c>
      <c r="N21" s="495"/>
      <c r="O21" s="494" t="s">
        <v>44</v>
      </c>
      <c r="P21" s="495">
        <v>0</v>
      </c>
      <c r="Q21" s="496">
        <v>2</v>
      </c>
      <c r="R21" s="495">
        <v>0</v>
      </c>
      <c r="S21" s="496">
        <v>1</v>
      </c>
      <c r="T21" s="509"/>
      <c r="U21" s="509"/>
      <c r="V21" s="509"/>
      <c r="W21" s="510"/>
      <c r="X21" s="510"/>
      <c r="Y21" s="508"/>
      <c r="Z21" s="510"/>
      <c r="AA21" s="541"/>
      <c r="AB21" s="528" t="s">
        <v>44</v>
      </c>
      <c r="AC21" s="495">
        <v>0</v>
      </c>
      <c r="AD21" s="494" t="s">
        <v>44</v>
      </c>
      <c r="AE21" s="500">
        <v>1</v>
      </c>
      <c r="AF21" s="495">
        <v>0</v>
      </c>
      <c r="AG21" s="494" t="s">
        <v>44</v>
      </c>
      <c r="AH21" s="495">
        <v>0</v>
      </c>
      <c r="AI21" s="495">
        <v>0</v>
      </c>
      <c r="AJ21" s="494"/>
      <c r="AK21" s="494" t="s">
        <v>44</v>
      </c>
      <c r="AL21" s="500">
        <v>2</v>
      </c>
      <c r="AM21" s="500">
        <v>1</v>
      </c>
      <c r="AN21" s="494"/>
      <c r="AO21" s="494" t="s">
        <v>44</v>
      </c>
      <c r="AP21" s="495">
        <v>0</v>
      </c>
      <c r="AQ21" s="500">
        <v>2</v>
      </c>
      <c r="AR21" s="495">
        <v>0</v>
      </c>
      <c r="AS21" s="495">
        <v>0</v>
      </c>
      <c r="AT21" s="515"/>
      <c r="AU21" s="515"/>
      <c r="AV21" s="515"/>
      <c r="AW21" s="515"/>
      <c r="AX21" s="515"/>
      <c r="AY21" s="514"/>
      <c r="AZ21" s="515"/>
      <c r="BA21" s="542"/>
      <c r="BB21" s="521">
        <f t="shared" si="2"/>
        <v>12</v>
      </c>
      <c r="BC21" s="504">
        <f t="shared" si="3"/>
        <v>6</v>
      </c>
      <c r="BD21" s="505">
        <f t="shared" si="4"/>
        <v>6</v>
      </c>
      <c r="BE21" s="175" t="s">
        <v>55</v>
      </c>
    </row>
    <row r="22" spans="1:57" ht="12.75" customHeight="1">
      <c r="A22" s="493" t="s">
        <v>85</v>
      </c>
      <c r="B22" s="543">
        <v>0</v>
      </c>
      <c r="C22" s="544">
        <v>0</v>
      </c>
      <c r="D22" s="496">
        <v>1</v>
      </c>
      <c r="E22" s="496">
        <v>1</v>
      </c>
      <c r="F22" s="544">
        <v>0</v>
      </c>
      <c r="G22" s="544">
        <v>0</v>
      </c>
      <c r="H22" s="495">
        <v>0</v>
      </c>
      <c r="I22" s="544">
        <v>0</v>
      </c>
      <c r="J22" s="545"/>
      <c r="K22" s="544">
        <v>0</v>
      </c>
      <c r="L22" s="494" t="s">
        <v>44</v>
      </c>
      <c r="M22" s="496">
        <v>1</v>
      </c>
      <c r="N22" s="544"/>
      <c r="O22" s="544">
        <v>0</v>
      </c>
      <c r="P22" s="494" t="s">
        <v>44</v>
      </c>
      <c r="Q22" s="496">
        <v>2</v>
      </c>
      <c r="R22" s="544">
        <v>0</v>
      </c>
      <c r="S22" s="513" t="s">
        <v>43</v>
      </c>
      <c r="T22" s="546"/>
      <c r="U22" s="546"/>
      <c r="V22" s="546"/>
      <c r="W22" s="546"/>
      <c r="X22" s="547"/>
      <c r="Y22" s="548"/>
      <c r="Z22" s="546"/>
      <c r="AA22" s="549"/>
      <c r="AB22" s="512">
        <v>0</v>
      </c>
      <c r="AC22" s="544">
        <v>0</v>
      </c>
      <c r="AD22" s="544">
        <v>0</v>
      </c>
      <c r="AE22" s="544">
        <v>0</v>
      </c>
      <c r="AF22" s="544">
        <v>0</v>
      </c>
      <c r="AG22" s="544">
        <v>0</v>
      </c>
      <c r="AH22" s="495">
        <v>0</v>
      </c>
      <c r="AI22" s="544">
        <v>0</v>
      </c>
      <c r="AJ22" s="545"/>
      <c r="AK22" s="544">
        <v>0</v>
      </c>
      <c r="AL22" s="494" t="s">
        <v>44</v>
      </c>
      <c r="AM22" s="544">
        <v>0</v>
      </c>
      <c r="AN22" s="544"/>
      <c r="AO22" s="500">
        <v>2</v>
      </c>
      <c r="AP22" s="494" t="s">
        <v>44</v>
      </c>
      <c r="AQ22" s="500">
        <v>4</v>
      </c>
      <c r="AR22" s="544">
        <v>0</v>
      </c>
      <c r="AS22" s="513" t="s">
        <v>43</v>
      </c>
      <c r="AT22" s="550"/>
      <c r="AU22" s="550"/>
      <c r="AV22" s="550"/>
      <c r="AW22" s="551"/>
      <c r="AX22" s="552"/>
      <c r="AY22" s="553"/>
      <c r="AZ22" s="551"/>
      <c r="BA22" s="554"/>
      <c r="BB22" s="555">
        <f>SUM(B22:AA22,AB22:BA22)</f>
        <v>11</v>
      </c>
      <c r="BC22" s="556">
        <f>SUM(B22:AA22)</f>
        <v>5</v>
      </c>
      <c r="BD22" s="557">
        <f>SUM(AB22:BA22)</f>
        <v>6</v>
      </c>
      <c r="BE22" s="175" t="s">
        <v>59</v>
      </c>
    </row>
    <row r="23" spans="1:57" ht="12.75" customHeight="1" thickBot="1">
      <c r="A23" s="558" t="s">
        <v>99</v>
      </c>
      <c r="B23" s="469" t="s">
        <v>44</v>
      </c>
      <c r="C23" s="470" t="s">
        <v>44</v>
      </c>
      <c r="D23" s="559">
        <v>2</v>
      </c>
      <c r="E23" s="470" t="s">
        <v>44</v>
      </c>
      <c r="F23" s="559">
        <v>1</v>
      </c>
      <c r="G23" s="471">
        <v>0</v>
      </c>
      <c r="H23" s="470" t="s">
        <v>44</v>
      </c>
      <c r="I23" s="470" t="s">
        <v>44</v>
      </c>
      <c r="J23" s="470"/>
      <c r="K23" s="470" t="s">
        <v>44</v>
      </c>
      <c r="L23" s="471">
        <v>0</v>
      </c>
      <c r="M23" s="470" t="s">
        <v>44</v>
      </c>
      <c r="N23" s="471"/>
      <c r="O23" s="470" t="s">
        <v>44</v>
      </c>
      <c r="P23" s="471">
        <v>0</v>
      </c>
      <c r="Q23" s="470" t="s">
        <v>44</v>
      </c>
      <c r="R23" s="471">
        <v>0</v>
      </c>
      <c r="S23" s="470" t="s">
        <v>44</v>
      </c>
      <c r="T23" s="472"/>
      <c r="U23" s="472"/>
      <c r="V23" s="472"/>
      <c r="W23" s="472"/>
      <c r="X23" s="473"/>
      <c r="Y23" s="473"/>
      <c r="Z23" s="472"/>
      <c r="AA23" s="474"/>
      <c r="AB23" s="475" t="s">
        <v>44</v>
      </c>
      <c r="AC23" s="470" t="s">
        <v>44</v>
      </c>
      <c r="AD23" s="476">
        <v>0</v>
      </c>
      <c r="AE23" s="470" t="s">
        <v>44</v>
      </c>
      <c r="AF23" s="471">
        <v>0</v>
      </c>
      <c r="AG23" s="471">
        <v>0</v>
      </c>
      <c r="AH23" s="470" t="s">
        <v>44</v>
      </c>
      <c r="AI23" s="470" t="s">
        <v>44</v>
      </c>
      <c r="AJ23" s="470"/>
      <c r="AK23" s="470" t="s">
        <v>44</v>
      </c>
      <c r="AL23" s="560">
        <v>1</v>
      </c>
      <c r="AM23" s="470" t="s">
        <v>44</v>
      </c>
      <c r="AN23" s="471"/>
      <c r="AO23" s="470" t="s">
        <v>44</v>
      </c>
      <c r="AP23" s="471">
        <v>0</v>
      </c>
      <c r="AQ23" s="470" t="s">
        <v>44</v>
      </c>
      <c r="AR23" s="471">
        <v>0</v>
      </c>
      <c r="AS23" s="470" t="s">
        <v>44</v>
      </c>
      <c r="AT23" s="477"/>
      <c r="AU23" s="477"/>
      <c r="AV23" s="477"/>
      <c r="AW23" s="472"/>
      <c r="AX23" s="473"/>
      <c r="AY23" s="478"/>
      <c r="AZ23" s="472"/>
      <c r="BA23" s="561"/>
      <c r="BB23" s="562">
        <f>SUM(B23:AA23,AB23:BA23)</f>
        <v>4</v>
      </c>
      <c r="BC23" s="563">
        <f>SUM(B23:AA23)</f>
        <v>3</v>
      </c>
      <c r="BD23" s="564">
        <f>SUM(AB23:BA23)</f>
        <v>1</v>
      </c>
      <c r="BE23" s="175" t="s">
        <v>67</v>
      </c>
    </row>
    <row r="24" spans="2:57" ht="15.75" thickBot="1">
      <c r="B24" s="192">
        <f aca="true" t="shared" si="5" ref="B24:R24">SUM(B6:B23)</f>
        <v>4</v>
      </c>
      <c r="C24" s="192">
        <f t="shared" si="5"/>
        <v>1</v>
      </c>
      <c r="D24" s="192">
        <f t="shared" si="5"/>
        <v>11</v>
      </c>
      <c r="E24" s="192">
        <f t="shared" si="5"/>
        <v>7</v>
      </c>
      <c r="F24" s="192">
        <f t="shared" si="5"/>
        <v>2</v>
      </c>
      <c r="G24" s="192">
        <f t="shared" si="5"/>
        <v>2</v>
      </c>
      <c r="H24" s="192">
        <f t="shared" si="5"/>
        <v>0</v>
      </c>
      <c r="I24" s="192">
        <f t="shared" si="5"/>
        <v>2</v>
      </c>
      <c r="J24" s="565">
        <f t="shared" si="5"/>
        <v>0</v>
      </c>
      <c r="K24" s="192">
        <f t="shared" si="5"/>
        <v>2</v>
      </c>
      <c r="L24" s="192">
        <f t="shared" si="5"/>
        <v>12</v>
      </c>
      <c r="M24" s="192">
        <f t="shared" si="5"/>
        <v>9</v>
      </c>
      <c r="N24" s="565">
        <f t="shared" si="5"/>
        <v>0</v>
      </c>
      <c r="O24" s="192">
        <f t="shared" si="5"/>
        <v>21</v>
      </c>
      <c r="P24" s="192">
        <f t="shared" si="5"/>
        <v>0</v>
      </c>
      <c r="Q24" s="192">
        <f t="shared" si="5"/>
        <v>13</v>
      </c>
      <c r="R24" s="192">
        <f t="shared" si="5"/>
        <v>0</v>
      </c>
      <c r="S24" s="192">
        <f aca="true" t="shared" si="6" ref="S24:AA24">SUM(S6:S22)</f>
        <v>4</v>
      </c>
      <c r="T24" s="566">
        <f t="shared" si="6"/>
        <v>0</v>
      </c>
      <c r="U24" s="566">
        <f t="shared" si="6"/>
        <v>0</v>
      </c>
      <c r="V24" s="566">
        <f t="shared" si="6"/>
        <v>0</v>
      </c>
      <c r="W24" s="566">
        <f t="shared" si="6"/>
        <v>0</v>
      </c>
      <c r="X24" s="566">
        <f t="shared" si="6"/>
        <v>0</v>
      </c>
      <c r="Y24" s="566">
        <f t="shared" si="6"/>
        <v>0</v>
      </c>
      <c r="Z24" s="566">
        <f t="shared" si="6"/>
        <v>0</v>
      </c>
      <c r="AA24" s="566">
        <f t="shared" si="6"/>
        <v>0</v>
      </c>
      <c r="AB24" s="192">
        <f aca="true" t="shared" si="7" ref="AB24:AI24">SUM(AB6:AB23)</f>
        <v>3</v>
      </c>
      <c r="AC24" s="192">
        <f t="shared" si="7"/>
        <v>1</v>
      </c>
      <c r="AD24" s="192">
        <f t="shared" si="7"/>
        <v>11</v>
      </c>
      <c r="AE24" s="192">
        <f t="shared" si="7"/>
        <v>5</v>
      </c>
      <c r="AF24" s="192">
        <f t="shared" si="7"/>
        <v>1</v>
      </c>
      <c r="AG24" s="192">
        <f t="shared" si="7"/>
        <v>2</v>
      </c>
      <c r="AH24" s="192">
        <f t="shared" si="7"/>
        <v>0</v>
      </c>
      <c r="AI24" s="192">
        <f t="shared" si="7"/>
        <v>2</v>
      </c>
      <c r="AJ24" s="565">
        <f>SUM(AJ6:AJ22)</f>
        <v>0</v>
      </c>
      <c r="AK24" s="192">
        <f>SUM(AK6:AK22)</f>
        <v>2</v>
      </c>
      <c r="AL24" s="192">
        <f aca="true" t="shared" si="8" ref="AL24:AS24">SUM(AL6:AL23)</f>
        <v>10</v>
      </c>
      <c r="AM24" s="192">
        <f t="shared" si="8"/>
        <v>6</v>
      </c>
      <c r="AN24" s="565">
        <f t="shared" si="8"/>
        <v>0</v>
      </c>
      <c r="AO24" s="192">
        <f t="shared" si="8"/>
        <v>19</v>
      </c>
      <c r="AP24" s="192">
        <f t="shared" si="8"/>
        <v>0</v>
      </c>
      <c r="AQ24" s="192">
        <f t="shared" si="8"/>
        <v>11</v>
      </c>
      <c r="AR24" s="192">
        <f t="shared" si="8"/>
        <v>0</v>
      </c>
      <c r="AS24" s="192">
        <f t="shared" si="8"/>
        <v>4</v>
      </c>
      <c r="AT24" s="566">
        <f aca="true" t="shared" si="9" ref="AT24:BA24">SUM(AT6:AT22)</f>
        <v>0</v>
      </c>
      <c r="AU24" s="566">
        <f t="shared" si="9"/>
        <v>0</v>
      </c>
      <c r="AV24" s="566">
        <f t="shared" si="9"/>
        <v>0</v>
      </c>
      <c r="AW24" s="566">
        <f t="shared" si="9"/>
        <v>0</v>
      </c>
      <c r="AX24" s="566">
        <f t="shared" si="9"/>
        <v>0</v>
      </c>
      <c r="AY24" s="566">
        <f t="shared" si="9"/>
        <v>0</v>
      </c>
      <c r="AZ24" s="566">
        <f t="shared" si="9"/>
        <v>0</v>
      </c>
      <c r="BA24" s="566">
        <f t="shared" si="9"/>
        <v>0</v>
      </c>
      <c r="BB24" s="567">
        <f>SUM(BB6:BB23)</f>
        <v>167</v>
      </c>
      <c r="BC24" s="568">
        <f>SUM(BC6:BC23)</f>
        <v>90</v>
      </c>
      <c r="BD24" s="569">
        <f>SUM(BD6:BD23)</f>
        <v>77</v>
      </c>
      <c r="BE24" s="175"/>
    </row>
    <row r="25" ht="15">
      <c r="BE25" s="175"/>
    </row>
    <row r="26" spans="1:57" ht="15">
      <c r="A26" s="570" t="s">
        <v>13</v>
      </c>
      <c r="B26" s="571" t="s">
        <v>14</v>
      </c>
      <c r="C26" s="571"/>
      <c r="D26" s="571" t="s">
        <v>15</v>
      </c>
      <c r="E26" s="571"/>
      <c r="F26" s="571" t="s">
        <v>16</v>
      </c>
      <c r="G26" s="571"/>
      <c r="H26" s="571" t="s">
        <v>30</v>
      </c>
      <c r="I26" s="571"/>
      <c r="BE26" s="175"/>
    </row>
    <row r="27" spans="1:38" ht="15">
      <c r="A27" s="572" t="s">
        <v>100</v>
      </c>
      <c r="B27" s="573">
        <v>7</v>
      </c>
      <c r="C27" s="573"/>
      <c r="D27" s="573">
        <v>21</v>
      </c>
      <c r="E27" s="573"/>
      <c r="F27" s="574">
        <f>D27/B27</f>
        <v>3</v>
      </c>
      <c r="G27" s="574"/>
      <c r="H27" s="575">
        <v>1</v>
      </c>
      <c r="I27" s="576"/>
      <c r="J27" s="577" t="s">
        <v>101</v>
      </c>
      <c r="K27" s="578"/>
      <c r="L27" s="578"/>
      <c r="M27" s="578"/>
      <c r="N27" s="578"/>
      <c r="O27" s="578"/>
      <c r="P27" s="578"/>
      <c r="Q27" s="578"/>
      <c r="R27" s="578"/>
      <c r="S27" s="578"/>
      <c r="AC27" s="200"/>
      <c r="AD27" s="266" t="s">
        <v>17</v>
      </c>
      <c r="AE27" s="266"/>
      <c r="AF27" s="266"/>
      <c r="AG27" s="266"/>
      <c r="AH27" s="266"/>
      <c r="AI27" s="266"/>
      <c r="AJ27" s="266"/>
      <c r="AK27" s="266"/>
      <c r="AL27" s="266"/>
    </row>
    <row r="28" spans="1:38" ht="15">
      <c r="A28" s="572" t="s">
        <v>86</v>
      </c>
      <c r="B28" s="573">
        <v>6</v>
      </c>
      <c r="C28" s="573"/>
      <c r="D28" s="573">
        <v>11</v>
      </c>
      <c r="E28" s="573"/>
      <c r="F28" s="574">
        <f>D28/B28</f>
        <v>1.8333333333333333</v>
      </c>
      <c r="G28" s="574"/>
      <c r="H28" s="575">
        <v>1</v>
      </c>
      <c r="I28" s="576"/>
      <c r="AC28" s="579"/>
      <c r="AD28" s="266" t="s">
        <v>18</v>
      </c>
      <c r="AE28" s="266"/>
      <c r="AF28" s="266"/>
      <c r="AG28" s="266"/>
      <c r="AH28" s="266"/>
      <c r="AI28" s="266"/>
      <c r="AJ28" s="266"/>
      <c r="AK28" s="266"/>
      <c r="AL28" s="266"/>
    </row>
    <row r="29" spans="1:38" ht="15">
      <c r="A29" s="572" t="s">
        <v>71</v>
      </c>
      <c r="B29" s="573">
        <v>3</v>
      </c>
      <c r="C29" s="573"/>
      <c r="D29" s="573">
        <v>23</v>
      </c>
      <c r="E29" s="573"/>
      <c r="F29" s="574">
        <f>D29/B29</f>
        <v>7.666666666666667</v>
      </c>
      <c r="G29" s="574"/>
      <c r="H29" s="575">
        <v>0</v>
      </c>
      <c r="I29" s="576"/>
      <c r="AB29" s="197"/>
      <c r="AC29" s="202" t="s">
        <v>0</v>
      </c>
      <c r="AD29" s="266" t="s">
        <v>89</v>
      </c>
      <c r="AE29" s="266"/>
      <c r="AF29" s="266"/>
      <c r="AG29" s="266"/>
      <c r="AH29" s="266"/>
      <c r="AI29" s="266"/>
      <c r="AJ29" s="266"/>
      <c r="AK29" s="266"/>
      <c r="AL29" s="266"/>
    </row>
    <row r="30" spans="1:34" ht="15">
      <c r="A30" s="572" t="s">
        <v>85</v>
      </c>
      <c r="B30" s="573">
        <v>1</v>
      </c>
      <c r="C30" s="573"/>
      <c r="D30" s="573">
        <v>0</v>
      </c>
      <c r="E30" s="573"/>
      <c r="F30" s="574">
        <f>D30/B30</f>
        <v>0</v>
      </c>
      <c r="G30" s="574"/>
      <c r="H30" s="575">
        <v>0</v>
      </c>
      <c r="I30" s="576"/>
      <c r="AB30" s="197"/>
      <c r="AC30" s="580" t="s">
        <v>98</v>
      </c>
      <c r="AD30" s="266" t="s">
        <v>102</v>
      </c>
      <c r="AE30" s="266"/>
      <c r="AF30" s="266"/>
      <c r="AG30" s="266"/>
      <c r="AH30" s="266"/>
    </row>
    <row r="31" spans="28:30" ht="15">
      <c r="AB31" s="197"/>
      <c r="AC31" s="581"/>
      <c r="AD31" s="266" t="s">
        <v>103</v>
      </c>
    </row>
    <row r="32" spans="1:30" ht="15">
      <c r="A32" s="276" t="s">
        <v>21</v>
      </c>
      <c r="B32" s="276"/>
      <c r="C32" s="276"/>
      <c r="D32" s="291"/>
      <c r="E32" s="291"/>
      <c r="F32" s="266"/>
      <c r="G32" s="266"/>
      <c r="AB32" s="197"/>
      <c r="AC32" s="582" t="s">
        <v>20</v>
      </c>
      <c r="AD32" s="583" t="s">
        <v>104</v>
      </c>
    </row>
    <row r="33" spans="1:31" ht="15">
      <c r="A33" s="276" t="s">
        <v>22</v>
      </c>
      <c r="B33" s="276"/>
      <c r="C33" s="276"/>
      <c r="D33" s="291"/>
      <c r="E33" s="291"/>
      <c r="F33" s="266"/>
      <c r="G33" s="266"/>
      <c r="AD33" s="197" t="s">
        <v>0</v>
      </c>
      <c r="AE33" s="197" t="s">
        <v>0</v>
      </c>
    </row>
    <row r="34" spans="1:53" ht="15">
      <c r="A34" s="291" t="s">
        <v>31</v>
      </c>
      <c r="B34" s="291"/>
      <c r="C34" s="291"/>
      <c r="D34" s="291"/>
      <c r="E34" s="291"/>
      <c r="F34" s="266"/>
      <c r="G34" s="266"/>
      <c r="Q34" s="479"/>
      <c r="AB34" s="197"/>
      <c r="AQ34" s="479"/>
      <c r="AR34" s="479"/>
      <c r="AS34" s="479"/>
      <c r="AT34" s="479"/>
      <c r="AU34" s="479"/>
      <c r="AV34" s="479"/>
      <c r="AW34" s="479"/>
      <c r="AX34" s="479"/>
      <c r="AY34" s="479"/>
      <c r="AZ34" s="479"/>
      <c r="BA34" s="479"/>
    </row>
    <row r="35" spans="1:53" ht="15">
      <c r="A35" s="203"/>
      <c r="B35" s="203"/>
      <c r="C35" s="203"/>
      <c r="D35" s="203"/>
      <c r="E35" s="203"/>
      <c r="Q35" s="479"/>
      <c r="AB35" s="197"/>
      <c r="AQ35" s="479"/>
      <c r="AR35" s="479"/>
      <c r="AS35" s="479"/>
      <c r="AT35" s="479"/>
      <c r="AU35" s="479"/>
      <c r="AV35" s="479"/>
      <c r="AW35" s="479"/>
      <c r="AX35" s="479"/>
      <c r="AY35" s="479"/>
      <c r="AZ35" s="479"/>
      <c r="BA35" s="479"/>
    </row>
    <row r="36" spans="17:53" ht="15">
      <c r="Q36" s="479"/>
      <c r="AB36" s="197"/>
      <c r="AQ36" s="479"/>
      <c r="AR36" s="479"/>
      <c r="AS36" s="479"/>
      <c r="AT36" s="479"/>
      <c r="AU36" s="479"/>
      <c r="AV36" s="479"/>
      <c r="AW36" s="479"/>
      <c r="AX36" s="479"/>
      <c r="AY36" s="479"/>
      <c r="AZ36" s="479"/>
      <c r="BA36" s="479"/>
    </row>
    <row r="37" ht="15">
      <c r="BE37" s="204"/>
    </row>
    <row r="38" ht="15">
      <c r="BE38" s="204"/>
    </row>
    <row r="39" ht="15">
      <c r="BE39" s="204"/>
    </row>
  </sheetData>
  <sheetProtection password="D114" sheet="1" objects="1" scenarios="1"/>
  <mergeCells count="27">
    <mergeCell ref="B30:C30"/>
    <mergeCell ref="D30:E30"/>
    <mergeCell ref="F30:G30"/>
    <mergeCell ref="H30:I30"/>
    <mergeCell ref="J27:S27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A1:BD2"/>
    <mergeCell ref="B3:AA3"/>
    <mergeCell ref="AB3:BA3"/>
    <mergeCell ref="BB3:BB5"/>
    <mergeCell ref="BC3:BC5"/>
    <mergeCell ref="BD3:BD5"/>
  </mergeCells>
  <printOptions/>
  <pageMargins left="0.7" right="0.7" top="0.75" bottom="0.75" header="0.3" footer="0.3"/>
  <pageSetup orientation="portrait" paperSize="9"/>
  <ignoredErrors>
    <ignoredError sqref="W24:AA24 AW24:BA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robin77</dc:creator>
  <cp:keywords/>
  <dc:description/>
  <cp:lastModifiedBy>robin77</cp:lastModifiedBy>
  <cp:lastPrinted>2016-08-18T10:34:22Z</cp:lastPrinted>
  <dcterms:created xsi:type="dcterms:W3CDTF">2013-03-09T14:44:54Z</dcterms:created>
  <dcterms:modified xsi:type="dcterms:W3CDTF">2020-09-19T15:25:13Z</dcterms:modified>
  <cp:category/>
  <cp:version/>
  <cp:contentType/>
  <cp:contentStatus/>
</cp:coreProperties>
</file>